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<sst xmlns="http://schemas.openxmlformats.org/spreadsheetml/2006/main" count="79" uniqueCount="67">
  <si>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</si>
  <si>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</si>
  <si>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</si>
  <si>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行业应急救援与演练</t>
  </si>
  <si>
    <t>主管部门</t>
  </si>
  <si>
    <t>北京市文化和旅游局</t>
  </si>
  <si>
    <t>实施单位</t>
  </si>
  <si>
    <t>北京市文化和旅游局本级行政</t>
  </si>
  <si>
    <t>项目负责人</t>
  </si>
  <si>
    <t>樊海江</t>
  </si>
  <si>
    <t>联系电话</t>
  </si>
  <si>
    <t>5552-5568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</si>
  <si>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</si>
  <si>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</si>
  <si>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</si>
  <si>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</si>
  <si>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</si>
  <si>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</si>
  <si>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</si>
  <si>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</si>
  <si>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</si>
  <si>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</si>
  <si>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</si>
  <si>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</si>
  <si>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</si>
  <si>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</si>
  <si>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</si>
  <si>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进一步贯彻落实党中央国务院、市委市政府安全生产工作部署；2.落实安全生产法律法规应急演练、应急救援、应急预案完善等规章制定；3.深化行业应急预案制定和应急救援能力水平；4.开展示范性演练、桌面推演、综合演练、单项演练、现场处置演练，切实提高行业应急演练水平，提高行业安全生产能力。</t>
  </si>
  <si>
    <t>开展应急演练34次，进一步贯彻落实了党中央国务院、市委市政府安全生产工作部署，落实了安全生产法律法规应急演练、应急救援、应急预案完善等规章制定，深化了行业应急预案制定和应急救援能力水平。开展了示范性演练、桌面推演、综合演练、单项演练、现场处置演练，切实提高了行业应急演练水平，提高了行业安全生产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</si>
  <si>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</si>
  <si>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</si>
  <si>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</si>
  <si>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</si>
  <si>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</si>
  <si>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</si>
  <si>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</si>
  <si>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</si>
  <si>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</si>
  <si>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开展应急演练次数</t>
  </si>
  <si>
    <t>≥39次</t>
  </si>
  <si>
    <t>36次</t>
  </si>
  <si>
    <t>及时完成所有演练内容</t>
  </si>
  <si>
    <t>质量指标</t>
  </si>
  <si>
    <t>符合相关政策标准</t>
  </si>
  <si>
    <t>符合标准</t>
  </si>
  <si>
    <t>符合</t>
  </si>
  <si>
    <t>时效指标</t>
  </si>
  <si>
    <t>项目完成时间</t>
  </si>
  <si>
    <t>≤12月</t>
  </si>
  <si>
    <t>12月</t>
  </si>
  <si>
    <t>成本指标</t>
  </si>
  <si>
    <t>经济成本指标</t>
  </si>
  <si>
    <t>项目预算控制数</t>
  </si>
  <si>
    <t>≤130万元</t>
  </si>
  <si>
    <t>85.8451万元</t>
  </si>
  <si>
    <t>效益指标</t>
  </si>
  <si>
    <t>社会效益指标</t>
  </si>
  <si>
    <t>提高行业安全生产能力</t>
  </si>
  <si>
    <t>优</t>
  </si>
  <si>
    <t>提高行业应急演练水平</t>
  </si>
  <si>
    <t>满意度指标</t>
  </si>
  <si>
    <t>服务对象满意度指标</t>
  </si>
  <si>
    <t>行业从业人员满意度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</si>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</sst>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9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7"/>
  <sheetViews>
    <sheetView tabSelected="1" zoomScale="69" zoomScaleNormal="69" topLeftCell="A16" workbookViewId="0">
      <selection activeCell="J7" sqref="J7:K7"/>
    </sheetView>
  </sheetViews>
  <sheetFormatPr defaultColWidth="9" defaultRowHeight="13.85"/>
  <cols>
    <col min="1" max="1" width="9.58407079646018" customWidth="1"/>
    <col min="2" max="2" width="10.0619469026549" customWidth="1"/>
    <col min="3" max="3" width="10" customWidth="1"/>
    <col min="4" max="4" width="10.2300884955752" customWidth="1"/>
    <col min="5" max="5" width="11.353982300885" customWidth="1"/>
    <col min="6" max="6" width="9" customWidth="1"/>
    <col min="7" max="7" width="15.2300884955752" customWidth="1"/>
    <col min="8" max="8" width="9.82300884955752" customWidth="1"/>
    <col min="9" max="9" width="10.2300884955752" customWidth="1"/>
    <col min="10" max="10" width="9.93805309734513" customWidth="1"/>
    <col min="11" max="11" width="32.5309734513274" customWidth="1"/>
    <col min="12" max="12" width="25.5309734513274" customWidth="1"/>
    <col min="13" max="13" width="12.0619469026549" customWidth="1"/>
    <col min="14" max="14" width="16.353982300885" customWidth="1"/>
    <col min="15" max="15" width="8.53097345132743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7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5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5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5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5" customHeight="1" spans="1:15">
      <c r="A7" s="4"/>
      <c r="B7" s="4"/>
      <c r="C7" s="5" t="s">
        <v>19</v>
      </c>
      <c r="D7" s="5"/>
      <c r="E7" s="6">
        <f>SUM(E8:E10)</f>
        <v>130</v>
      </c>
      <c r="F7" s="6">
        <f>SUM(F8:G10)</f>
        <v>130</v>
      </c>
      <c r="G7" s="6"/>
      <c r="H7" s="6">
        <f>SUM(H8:I10)</f>
        <v>85.8451</v>
      </c>
      <c r="I7" s="6"/>
      <c r="J7" s="4">
        <v>10</v>
      </c>
      <c r="K7" s="4"/>
      <c r="L7" s="18">
        <f>H7/F7</f>
        <v>0.660346923076923</v>
      </c>
      <c r="M7" s="18"/>
      <c r="N7" s="19">
        <f>L7*J7</f>
        <v>6.60346923076923</v>
      </c>
      <c r="O7" s="19"/>
    </row>
    <row r="8" ht="39.5" customHeight="1" spans="1:15">
      <c r="A8" s="4"/>
      <c r="B8" s="4"/>
      <c r="C8" s="4" t="s">
        <v>20</v>
      </c>
      <c r="D8" s="4"/>
      <c r="E8" s="6">
        <v>130</v>
      </c>
      <c r="F8" s="6">
        <v>130</v>
      </c>
      <c r="G8" s="6"/>
      <c r="H8" s="6">
        <v>85.8451</v>
      </c>
      <c r="I8" s="6"/>
      <c r="J8" s="4" t="s">
        <v>21</v>
      </c>
      <c r="K8" s="4"/>
      <c r="L8" s="18">
        <f>H8/F8</f>
        <v>0.660346923076923</v>
      </c>
      <c r="M8" s="18"/>
      <c r="N8" s="4" t="s">
        <v>21</v>
      </c>
      <c r="O8" s="4"/>
    </row>
    <row r="9" ht="39.5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5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0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1">
        <v>15</v>
      </c>
      <c r="K15" s="22">
        <f>36/39*15</f>
        <v>13.8461538461538</v>
      </c>
      <c r="L15" s="22"/>
      <c r="M15" s="4" t="s">
        <v>41</v>
      </c>
      <c r="N15" s="4"/>
      <c r="O15" s="4"/>
    </row>
    <row r="16" ht="47.45" customHeight="1" spans="1:15">
      <c r="A16" s="9"/>
      <c r="B16" s="9"/>
      <c r="C16" s="4" t="s">
        <v>42</v>
      </c>
      <c r="D16" s="10" t="s">
        <v>43</v>
      </c>
      <c r="E16" s="10"/>
      <c r="F16" s="10"/>
      <c r="G16" s="4" t="s">
        <v>44</v>
      </c>
      <c r="H16" s="11" t="s">
        <v>45</v>
      </c>
      <c r="I16" s="11"/>
      <c r="J16" s="21">
        <v>15</v>
      </c>
      <c r="K16" s="22">
        <v>15</v>
      </c>
      <c r="L16" s="22"/>
      <c r="M16" s="4"/>
      <c r="N16" s="4"/>
      <c r="O16" s="4"/>
    </row>
    <row r="17" ht="47.45" customHeight="1" spans="1:15">
      <c r="A17" s="9"/>
      <c r="B17" s="9"/>
      <c r="C17" s="4" t="s">
        <v>46</v>
      </c>
      <c r="D17" s="10" t="s">
        <v>47</v>
      </c>
      <c r="E17" s="10"/>
      <c r="F17" s="10"/>
      <c r="G17" s="4" t="s">
        <v>48</v>
      </c>
      <c r="H17" s="12" t="s">
        <v>49</v>
      </c>
      <c r="I17" s="12"/>
      <c r="J17" s="21">
        <v>10</v>
      </c>
      <c r="K17" s="22">
        <v>10</v>
      </c>
      <c r="L17" s="22"/>
      <c r="M17" s="4"/>
      <c r="N17" s="4"/>
      <c r="O17" s="4"/>
    </row>
    <row r="18" ht="47.45" customHeight="1" spans="1:15">
      <c r="A18" s="9"/>
      <c r="B18" s="8" t="s">
        <v>50</v>
      </c>
      <c r="C18" s="4" t="s">
        <v>51</v>
      </c>
      <c r="D18" s="10" t="s">
        <v>52</v>
      </c>
      <c r="E18" s="10"/>
      <c r="F18" s="10"/>
      <c r="G18" s="4" t="s">
        <v>53</v>
      </c>
      <c r="H18" s="11" t="s">
        <v>54</v>
      </c>
      <c r="I18" s="11"/>
      <c r="J18" s="21">
        <v>10</v>
      </c>
      <c r="K18" s="23">
        <v>10</v>
      </c>
      <c r="L18" s="23"/>
      <c r="M18" s="4"/>
      <c r="N18" s="4"/>
      <c r="O18" s="4"/>
    </row>
    <row r="19" ht="47.45" customHeight="1" spans="1:15">
      <c r="A19" s="9"/>
      <c r="B19" s="4" t="s">
        <v>55</v>
      </c>
      <c r="C19" s="4" t="s">
        <v>56</v>
      </c>
      <c r="D19" s="10" t="s">
        <v>57</v>
      </c>
      <c r="E19" s="10"/>
      <c r="F19" s="10"/>
      <c r="G19" s="4" t="s">
        <v>58</v>
      </c>
      <c r="H19" s="11" t="s">
        <v>58</v>
      </c>
      <c r="I19" s="11"/>
      <c r="J19" s="21">
        <v>15</v>
      </c>
      <c r="K19" s="22">
        <v>15</v>
      </c>
      <c r="L19" s="22"/>
      <c r="M19" s="4"/>
      <c r="N19" s="4"/>
      <c r="O19" s="4"/>
    </row>
    <row r="20" ht="47.45" customHeight="1" spans="1:15">
      <c r="A20" s="9"/>
      <c r="B20" s="4"/>
      <c r="C20" s="4"/>
      <c r="D20" s="10" t="s">
        <v>59</v>
      </c>
      <c r="E20" s="10"/>
      <c r="F20" s="10"/>
      <c r="G20" s="4" t="s">
        <v>58</v>
      </c>
      <c r="H20" s="11" t="s">
        <v>58</v>
      </c>
      <c r="I20" s="11"/>
      <c r="J20" s="21">
        <v>15</v>
      </c>
      <c r="K20" s="22">
        <v>15</v>
      </c>
      <c r="L20" s="22"/>
      <c r="M20" s="4"/>
      <c r="N20" s="4"/>
      <c r="O20" s="4"/>
    </row>
    <row r="21" ht="47.45" customHeight="1" spans="1:15">
      <c r="A21" s="9"/>
      <c r="B21" s="4" t="s">
        <v>60</v>
      </c>
      <c r="C21" s="4" t="s">
        <v>61</v>
      </c>
      <c r="D21" s="10" t="s">
        <v>62</v>
      </c>
      <c r="E21" s="10"/>
      <c r="F21" s="10"/>
      <c r="G21" s="4" t="s">
        <v>63</v>
      </c>
      <c r="H21" s="13">
        <v>0.9</v>
      </c>
      <c r="I21" s="13"/>
      <c r="J21" s="21">
        <v>10</v>
      </c>
      <c r="K21" s="22">
        <v>9</v>
      </c>
      <c r="L21" s="22"/>
      <c r="M21" s="4"/>
      <c r="N21" s="4"/>
      <c r="O21" s="4"/>
    </row>
    <row r="22" s="1" customFormat="1" ht="47.45" customHeight="1" spans="1:15">
      <c r="A22" s="14" t="s">
        <v>64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24">
        <f>SUM(K15:K21)+N7</f>
        <v>94.449623076923</v>
      </c>
      <c r="L22" s="24"/>
      <c r="M22" s="25" t="s">
        <v>65</v>
      </c>
      <c r="N22" s="25"/>
      <c r="O22" s="25"/>
    </row>
    <row r="23" ht="39.5" customHeight="1" spans="1:15">
      <c r="A23" s="15" t="s">
        <v>66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ht="39.5" customHeight="1" spans="1: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</row>
    <row r="25" ht="39.5" customHeight="1" spans="1: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</row>
    <row r="26" ht="39.5" customHeight="1" spans="1: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ht="5" customHeight="1" spans="1: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  <row r="28" ht="39.5" hidden="1" customHeight="1" spans="1: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</row>
    <row r="29" ht="39.5" hidden="1" customHeight="1" spans="1: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hidden="1" spans="1: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</row>
    <row r="31" hidden="1" spans="1:1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</row>
    <row r="32" hidden="1" spans="1:1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</row>
    <row r="33" hidden="1" spans="1: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</row>
    <row r="34" hidden="1" spans="1: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</row>
    <row r="35" hidden="1" spans="1:1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hidden="1" spans="1: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hidden="1" spans="1:1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mergeCells count="91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D21:F21"/>
    <mergeCell ref="H21:I21"/>
    <mergeCell ref="K21:L21"/>
    <mergeCell ref="M21:O21"/>
    <mergeCell ref="A22:I22"/>
    <mergeCell ref="K22:L22"/>
    <mergeCell ref="M22:O22"/>
    <mergeCell ref="A11:A12"/>
    <mergeCell ref="A13:A21"/>
    <mergeCell ref="B13:B14"/>
    <mergeCell ref="B15:B17"/>
    <mergeCell ref="B19:B20"/>
    <mergeCell ref="C13:C14"/>
    <mergeCell ref="C19:C20"/>
    <mergeCell ref="G13:G14"/>
    <mergeCell ref="J13:J14"/>
    <mergeCell ref="H13:I14"/>
    <mergeCell ref="K13:L14"/>
    <mergeCell ref="D13:F14"/>
    <mergeCell ref="M13:O14"/>
    <mergeCell ref="A6:B10"/>
    <mergeCell ref="A23:O37"/>
  </mergeCells>
  <printOptions horizontalCentered="1"/>
  <pageMargins left="0.275590551181102" right="0.118110236220472" top="0.275590551181102" bottom="0.275590551181102" header="0.15748031496063" footer="0.118110236220472"/>
  <pageSetup paperSize="9" scale="5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2015-06-07T10:19:00Z</dcterms:created>
  <cp:lastPrinted>2023-04-14T01:55:00Z</cp:lastPrinted>
  <dcterms:modified xsi:type="dcterms:W3CDTF">2024-06-05T06:16:31Z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5235BBC8715845898ADE5BC3FD3CCC4E_13</vt:lpwstr>
  </property>
</Properties>
</file>