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 name="明细账" sheetId="7" r:id="rId2"/>
  </sheets>
  <definedNames>
    <definedName name="_xlnm.Print_Area" localSheetId="0">自评表!$A$1:$O$36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<sst xmlns="http://schemas.openxmlformats.org/spreadsheetml/2006/main" count="143" uniqueCount="111">
  <si>
    <t>附件1：</t>
  </si>
  <si>
    <r>
      <rPr>
        <b/>
        <sz val="14"/>
        <rFont val="等线"/>
        <charset val="134"/>
        <scheme val="minor"/>
      </rPr>
      <t xml:space="preserve">北京市文旅局项目绩效自评表
</t>
    </r>
    <r>
      <rPr>
        <sz val="14"/>
        <rFont val="等线"/>
        <charset val="134"/>
        <scheme val="minor"/>
      </rPr>
      <t>（2023年度）</t>
    </r>
  </si>
  <si>
    <t>项目名称</t>
  </si>
  <si>
    <t>打造北京市高水平专业群</t>
  </si>
  <si>
    <t>主管部门</t>
  </si>
  <si>
    <t>039-北京市文化和旅游局</t>
  </si>
  <si>
    <t>实施单位</t>
  </si>
  <si>
    <t>北京戏曲艺术职业学院</t>
  </si>
  <si>
    <t>项目负责人</t>
  </si>
  <si>
    <t>许翠</t>
  </si>
  <si>
    <t>联系电话</t>
  </si>
  <si>
    <t>010-67579105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</si>
  <si>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</si>
  <si>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</si>
  <si>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</si>
  <si>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</si>
  <si>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</si>
  <si>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</si>
  <si>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</si>
  <si>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</si>
  <si>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</si>
  <si>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</si>
  <si>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</si>
  <si>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</si>
  <si>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</si>
  <si>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</si>
  <si>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</si>
  <si>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完成专业群共享课和专业群专业核心课和特色课教学资源库建设并投入学院网络教学平台使用，完成学院教材建设，完善教学方法信息化改革，实现信息技术与课堂教学深度融合，促进课堂革命，打造“有趣、有用、有效”的三有课堂。
2、深化推进技术技能平台建设，通过三年产教融合实训基地建设，形成产教融合项目成果转化。
3、戏曲专业群（戏曲表演、曲艺表演、舞台艺术设计与制作）建成本领域内全国特色高水平专业群，表演艺术专业群（音乐表演、舞蹈表演、戏剧影视表演）成为一流专业群。</t>
  </si>
  <si>
    <t>2023年，购置舞美系实践教学基地所需灯光设备1套，曲艺系专场演出资料一套，孙毓敏大师工作室演出教学资料1套，购置地方戏曲系、京剧系实践所需服装、道具1套，发表论文25篇，实施实践教学基地管理制度实行办法文件1套，助力戏曲专业群（戏曲表演、曲艺表演、舞台艺术设计与制作）建成本领域内全国特色高水平专业群，表演艺术专业群（音乐表演、舞蹈表演、戏剧影视表演）成为一流专业群。</t>
  </si>
  <si>
    <t>绩效指标</t>
  </si>
  <si>
    <t>一级指标</t>
  </si>
  <si>
    <t>二级指标</t>
  </si>
  <si>
    <t>三级指标</t>
  </si>
  <si>
    <t>年度指标值</t>
  </si>
  <si>
    <t>实际完成值</t>
  </si>
  <si>
    <t>偏差原因分析及改进措施</t>
  </si>
  <si>
    <t>产出指标
（50分）</t>
  </si>
  <si>
    <t>数量指标</t>
  </si>
  <si>
    <t>创排新编剧目</t>
  </si>
  <si>
    <t>1个</t>
  </si>
  <si>
    <t>0个</t>
  </si>
  <si>
    <t>偏差原因：因与学院另一个原创剧项目有重合，时间冲突，排练时间及资源不够用，故将此子项目经费退回，未完成新创剧目创排。
改进措施：在项目申报时，与学院各部门统筹协调好，做到资源与项目的充分利用与发挥。</t>
  </si>
  <si>
    <t>舞美系实践教学基地所需灯光设备</t>
  </si>
  <si>
    <t>1套</t>
  </si>
  <si>
    <t>发表论文</t>
  </si>
  <si>
    <t>18篇</t>
  </si>
  <si>
    <t>25篇</t>
  </si>
  <si>
    <t>地方戏曲系《向阳商店》演出排练资料</t>
  </si>
  <si>
    <t>曲艺系专场演出资料一套</t>
  </si>
  <si>
    <t>孙毓敏大师工作室演出教学资料</t>
  </si>
  <si>
    <t>购置地方戏曲系、京剧系实践所需服装、道具</t>
  </si>
  <si>
    <t>实施实践教学基地管理制度实行办法文件</t>
  </si>
  <si>
    <t>质量指标</t>
  </si>
  <si>
    <t>验收通过率</t>
  </si>
  <si>
    <t>≥95%</t>
  </si>
  <si>
    <t>时效指标</t>
  </si>
  <si>
    <t>完成遴选程序并签订合同</t>
  </si>
  <si>
    <t>≤4月</t>
  </si>
  <si>
    <t>12月</t>
  </si>
  <si>
    <t>由于2023年演出排练任务较多，本项目工作安排较晚，在今后的工作中尽量提前安排好相应工作确保工作能按照计划时间完成。</t>
  </si>
  <si>
    <t>项目实施</t>
  </si>
  <si>
    <t>≤12月</t>
  </si>
  <si>
    <t>进行项目总结</t>
  </si>
  <si>
    <t>经济成本指标</t>
  </si>
  <si>
    <t>项目预算成本控制数</t>
  </si>
  <si>
    <t>≤209.689418万元</t>
  </si>
  <si>
    <t>196.514162万元</t>
  </si>
  <si>
    <t>续上页</t>
  </si>
  <si>
    <t>效益指标
（30分）</t>
  </si>
  <si>
    <t>社会效益指标</t>
  </si>
  <si>
    <t>教学方法信息化改革实现信息技术与课堂教学</t>
  </si>
  <si>
    <t>得以深度融合</t>
  </si>
  <si>
    <t>人才培养模式创新，对于专业群各专业人才培养方案和课程标准</t>
  </si>
  <si>
    <t>得以改进</t>
  </si>
  <si>
    <t>满意度指标
（10分）</t>
  </si>
  <si>
    <t>服务对象满意度指标</t>
  </si>
  <si>
    <t>合作校企满意度</t>
  </si>
  <si>
    <t>≥90%</t>
  </si>
  <si>
    <t>参与师生满意度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</si>
  <si>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</si>
  <si>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</si>
  <si>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</si>
  <si>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辅助明细帐</t>
  </si>
  <si>
    <t>20230101 至 20231231</t>
  </si>
  <si>
    <t>账套：03900300-北京戏曲艺术职业学院</t>
  </si>
  <si>
    <t>预算项目:11000023T000002055826-打造北京市高水平专业群</t>
  </si>
  <si>
    <t>2023年</t>
  </si>
  <si>
    <t>凭证编号</t>
  </si>
  <si>
    <t>摘要</t>
  </si>
  <si>
    <t>借方</t>
  </si>
  <si>
    <t>月</t>
  </si>
  <si>
    <t>日</t>
  </si>
  <si>
    <t>年初数</t>
  </si>
  <si>
    <t>期初数</t>
  </si>
  <si>
    <t>4</t>
  </si>
  <si>
    <t>记-142</t>
  </si>
  <si>
    <t>舞美队申请打造高水平专业群实训实践服装、盔箱物品购置</t>
  </si>
  <si>
    <t>记-145</t>
  </si>
  <si>
    <t>图书信息中心申请购买打造高水平专业群平台直播系统</t>
  </si>
  <si>
    <t>记-146</t>
  </si>
  <si>
    <t>图书信息中心申请购买打造高水平专业群直播系统</t>
  </si>
  <si>
    <t>记-141</t>
  </si>
  <si>
    <t>曲艺系申请支付打造高水平购置道具尾款;曲艺系申请打造高水平专业群购置桌椅屏风第二笔;曲艺系申请专业群屏风及桌椅</t>
  </si>
  <si>
    <t>记-143</t>
  </si>
  <si>
    <t>地方戏曲系申请打造高水平专业群服装购置费</t>
  </si>
  <si>
    <t>记-144</t>
  </si>
  <si>
    <t>地方戏曲系申请打造高水平专业群地毯购置费</t>
  </si>
  <si>
    <t>记-149</t>
  </si>
  <si>
    <t>京剧系申请打造高水平专业群论文发表费</t>
  </si>
  <si>
    <t>本月合计</t>
  </si>
  <si>
    <t>本年累计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</si>
</sst>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1"/>
      <color theme="1"/>
      <name val="等线"/>
      <charset val="134"/>
      <scheme val="minor"/>
    </font>
    <font>
      <sz val="11"/>
      <color indexed="8"/>
      <name val="等线"/>
      <charset val="134"/>
      <scheme val="minor"/>
    </font>
    <font>
      <sz val="9"/>
      <color rgb="FF000000"/>
      <name val="SimSun"/>
      <charset val="134"/>
    </font>
    <font>
      <sz val="10"/>
      <color rgb="FFC0C0C0"/>
      <name val="SimSun"/>
      <charset val="134"/>
    </font>
    <font>
      <sz val="9"/>
      <color rgb="FF000000"/>
      <name val="simhei"/>
      <charset val="134"/>
    </font>
    <font>
      <b/>
      <sz val="14"/>
      <color rgb="FF000000"/>
      <name val="黑体"/>
      <charset val="134"/>
    </font>
    <font>
      <sz val="10"/>
      <color rgb="FF000000"/>
      <name val="SimSun"/>
      <charset val="134"/>
    </font>
    <font>
      <sz val="11"/>
      <color rgb="FF000000"/>
      <name val="SimSun"/>
      <charset val="134"/>
    </font>
    <font>
      <b/>
      <sz val="11"/>
      <color rgb="FF000000"/>
      <name val="宋体"/>
      <charset val="134"/>
    </font>
    <font>
      <u/>
      <sz val="11"/>
      <color rgb="FF0000FF"/>
      <name val="SimSun"/>
      <charset val="134"/>
    </font>
    <font>
      <b/>
      <sz val="11"/>
      <name val="等线"/>
      <charset val="134"/>
      <scheme val="minor"/>
    </font>
    <font>
      <sz val="11"/>
      <name val="等线"/>
      <charset val="134"/>
      <scheme val="minor"/>
    </font>
    <font>
      <sz val="10"/>
      <name val="宋体"/>
      <charset val="134"/>
    </font>
    <font>
      <b/>
      <sz val="14"/>
      <name val="等线"/>
      <charset val="134"/>
      <scheme val="minor"/>
    </font>
    <font>
      <b/>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name val="等线"/>
      <charset val="134"/>
      <scheme val="minor"/>
    </font>
  </fonts>
  <fills count="34">
    <fill>
      <patternFill patternType="none"/>
    </fill>
    <fill>
      <patternFill patternType="gray125"/>
    </fill>
    <fill>
      <patternFill patternType="solid">
        <fgColor rgb="FFEFF2F7"/>
        <bgColor rgb="FFEFF2F7"/>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diagonal/>
    </border>
    <border>
      <left/>
      <right/>
      <top style="thin">
        <color rgb="FFFFFFFF"/>
      </top>
      <bottom style="thin">
        <color rgb="FFFFFFFF"/>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3" borderId="17"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8" applyNumberFormat="0" applyFill="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2" fillId="0" borderId="0" applyNumberFormat="0" applyFill="0" applyBorder="0" applyAlignment="0" applyProtection="0">
      <alignment vertical="center"/>
    </xf>
    <xf numFmtId="0" fontId="23" fillId="4" borderId="20" applyNumberFormat="0" applyAlignment="0" applyProtection="0">
      <alignment vertical="center"/>
    </xf>
    <xf numFmtId="0" fontId="24" fillId="5" borderId="21" applyNumberFormat="0" applyAlignment="0" applyProtection="0">
      <alignment vertical="center"/>
    </xf>
    <xf numFmtId="0" fontId="25" fillId="5" borderId="20" applyNumberFormat="0" applyAlignment="0" applyProtection="0">
      <alignment vertical="center"/>
    </xf>
    <xf numFmtId="0" fontId="26" fillId="6" borderId="22" applyNumberFormat="0" applyAlignment="0" applyProtection="0">
      <alignment vertical="center"/>
    </xf>
    <xf numFmtId="0" fontId="27" fillId="0" borderId="23" applyNumberFormat="0" applyFill="0" applyAlignment="0" applyProtection="0">
      <alignment vertical="center"/>
    </xf>
    <xf numFmtId="0" fontId="28" fillId="0" borderId="24" applyNumberFormat="0" applyFill="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3" fillId="12" borderId="0" applyNumberFormat="0" applyBorder="0" applyAlignment="0" applyProtection="0">
      <alignment vertical="center"/>
    </xf>
    <xf numFmtId="0" fontId="32" fillId="13" borderId="0" applyNumberFormat="0" applyBorder="0" applyAlignment="0" applyProtection="0">
      <alignment vertical="center"/>
    </xf>
    <xf numFmtId="0" fontId="32" fillId="14" borderId="0" applyNumberFormat="0" applyBorder="0" applyAlignment="0" applyProtection="0">
      <alignment vertical="center"/>
    </xf>
    <xf numFmtId="0" fontId="33" fillId="15" borderId="0" applyNumberFormat="0" applyBorder="0" applyAlignment="0" applyProtection="0">
      <alignment vertical="center"/>
    </xf>
    <xf numFmtId="0" fontId="33" fillId="16" borderId="0" applyNumberFormat="0" applyBorder="0" applyAlignment="0" applyProtection="0">
      <alignment vertical="center"/>
    </xf>
    <xf numFmtId="0" fontId="32" fillId="17" borderId="0" applyNumberFormat="0" applyBorder="0" applyAlignment="0" applyProtection="0">
      <alignment vertical="center"/>
    </xf>
    <xf numFmtId="0" fontId="32" fillId="18" borderId="0" applyNumberFormat="0" applyBorder="0" applyAlignment="0" applyProtection="0">
      <alignment vertical="center"/>
    </xf>
    <xf numFmtId="0" fontId="33" fillId="19" borderId="0" applyNumberFormat="0" applyBorder="0" applyAlignment="0" applyProtection="0">
      <alignment vertical="center"/>
    </xf>
    <xf numFmtId="0" fontId="33" fillId="20" borderId="0" applyNumberFormat="0" applyBorder="0" applyAlignment="0" applyProtection="0">
      <alignment vertical="center"/>
    </xf>
    <xf numFmtId="0" fontId="32" fillId="21" borderId="0" applyNumberFormat="0" applyBorder="0" applyAlignment="0" applyProtection="0">
      <alignment vertical="center"/>
    </xf>
    <xf numFmtId="0" fontId="32" fillId="22" borderId="0" applyNumberFormat="0" applyBorder="0" applyAlignment="0" applyProtection="0">
      <alignment vertical="center"/>
    </xf>
    <xf numFmtId="0" fontId="33" fillId="23" borderId="0" applyNumberFormat="0" applyBorder="0" applyAlignment="0" applyProtection="0">
      <alignment vertical="center"/>
    </xf>
    <xf numFmtId="0" fontId="33" fillId="24" borderId="0" applyNumberFormat="0" applyBorder="0" applyAlignment="0" applyProtection="0">
      <alignment vertical="center"/>
    </xf>
    <xf numFmtId="0" fontId="32" fillId="25" borderId="0" applyNumberFormat="0" applyBorder="0" applyAlignment="0" applyProtection="0">
      <alignment vertical="center"/>
    </xf>
    <xf numFmtId="0" fontId="32" fillId="26" borderId="0" applyNumberFormat="0" applyBorder="0" applyAlignment="0" applyProtection="0">
      <alignment vertical="center"/>
    </xf>
    <xf numFmtId="0" fontId="33" fillId="27" borderId="0" applyNumberFormat="0" applyBorder="0" applyAlignment="0" applyProtection="0">
      <alignment vertical="center"/>
    </xf>
    <xf numFmtId="0" fontId="33" fillId="28" borderId="0" applyNumberFormat="0" applyBorder="0" applyAlignment="0" applyProtection="0">
      <alignment vertical="center"/>
    </xf>
    <xf numFmtId="0" fontId="32" fillId="29" borderId="0" applyNumberFormat="0" applyBorder="0" applyAlignment="0" applyProtection="0">
      <alignment vertical="center"/>
    </xf>
    <xf numFmtId="0" fontId="32" fillId="30" borderId="0" applyNumberFormat="0" applyBorder="0" applyAlignment="0" applyProtection="0">
      <alignment vertical="center"/>
    </xf>
    <xf numFmtId="0" fontId="33" fillId="31" borderId="0" applyNumberFormat="0" applyBorder="0" applyAlignment="0" applyProtection="0">
      <alignment vertical="center"/>
    </xf>
    <xf numFmtId="0" fontId="33" fillId="32" borderId="0" applyNumberFormat="0" applyBorder="0" applyAlignment="0" applyProtection="0">
      <alignment vertical="center"/>
    </xf>
    <xf numFmtId="0" fontId="32" fillId="33" borderId="0" applyNumberFormat="0" applyBorder="0" applyAlignment="0" applyProtection="0">
      <alignment vertical="center"/>
    </xf>
  </cellStyleXfs>
  <cellXfs count="44">
    <xf numFmtId="0" fontId="0" fillId="0" borderId="0" xfId="0"/>
    <xf numFmtId="0" fontId="1" fillId="0" borderId="0" xfId="0" applyFont="1" applyAlignment="1">
      <alignment vertical="center"/>
    </xf>
    <xf numFmtId="0" fontId="2" fillId="0" borderId="1" xfId="0" applyFont="1" applyBorder="1" applyAlignment="1">
      <alignment vertical="center" wrapText="1"/>
    </xf>
    <xf numFmtId="0" fontId="3" fillId="0" borderId="2" xfId="0" applyFont="1" applyBorder="1" applyAlignment="1">
      <alignment vertical="center" wrapText="1"/>
    </xf>
    <xf numFmtId="0" fontId="4" fillId="0" borderId="0" xfId="0" applyFont="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5" fillId="0" borderId="5" xfId="0" applyFont="1" applyBorder="1" applyAlignment="1">
      <alignment horizontal="center" vertical="center" wrapText="1"/>
    </xf>
    <xf numFmtId="0" fontId="2" fillId="0" borderId="6" xfId="0" applyFont="1" applyBorder="1" applyAlignment="1">
      <alignment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2" fillId="0" borderId="5" xfId="0" applyFont="1" applyBorder="1" applyAlignment="1">
      <alignment vertical="center" wrapText="1"/>
    </xf>
    <xf numFmtId="0" fontId="6" fillId="0" borderId="7" xfId="0" applyFont="1" applyBorder="1" applyAlignment="1">
      <alignment vertical="center" wrapText="1"/>
    </xf>
    <xf numFmtId="0" fontId="7" fillId="0" borderId="8" xfId="0" applyFont="1" applyBorder="1" applyAlignment="1">
      <alignment vertical="center" wrapText="1"/>
    </xf>
    <xf numFmtId="0" fontId="8" fillId="2" borderId="9" xfId="0" applyFont="1" applyFill="1" applyBorder="1" applyAlignment="1">
      <alignment horizontal="center" vertical="center"/>
    </xf>
    <xf numFmtId="0" fontId="2" fillId="0" borderId="8" xfId="0" applyFont="1" applyBorder="1" applyAlignment="1">
      <alignment vertical="center" wrapText="1"/>
    </xf>
    <xf numFmtId="0" fontId="7" fillId="0" borderId="10" xfId="0" applyFont="1" applyBorder="1" applyAlignment="1">
      <alignment vertical="center" wrapText="1"/>
    </xf>
    <xf numFmtId="0" fontId="7" fillId="0" borderId="9" xfId="0" applyFont="1" applyBorder="1" applyAlignment="1">
      <alignment horizontal="center" vertical="center" wrapText="1"/>
    </xf>
    <xf numFmtId="0" fontId="9" fillId="0" borderId="9" xfId="0" applyFont="1" applyBorder="1" applyAlignment="1">
      <alignment vertical="center" wrapText="1"/>
    </xf>
    <xf numFmtId="0" fontId="7" fillId="0" borderId="9" xfId="0" applyFont="1" applyBorder="1" applyAlignment="1">
      <alignment vertical="center"/>
    </xf>
    <xf numFmtId="4" fontId="7" fillId="0" borderId="9" xfId="0" applyNumberFormat="1" applyFont="1" applyBorder="1" applyAlignment="1">
      <alignment horizontal="right" vertical="center" wrapText="1"/>
    </xf>
    <xf numFmtId="4" fontId="7" fillId="0" borderId="10" xfId="0" applyNumberFormat="1" applyFont="1" applyBorder="1" applyAlignment="1">
      <alignment horizontal="right" vertical="center" wrapText="1"/>
    </xf>
    <xf numFmtId="0" fontId="10" fillId="0" borderId="0" xfId="0" applyFont="1"/>
    <xf numFmtId="0" fontId="11" fillId="0" borderId="0" xfId="0" applyFont="1"/>
    <xf numFmtId="0" fontId="12" fillId="0" borderId="0" xfId="0" applyFont="1" applyFill="1"/>
    <xf numFmtId="0" fontId="11" fillId="0" borderId="0" xfId="0" applyFont="1" applyFill="1"/>
    <xf numFmtId="0" fontId="13" fillId="0" borderId="11"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2" xfId="0" applyFont="1" applyFill="1" applyBorder="1" applyAlignment="1">
      <alignment horizontal="justify" vertical="center" wrapText="1"/>
    </xf>
    <xf numFmtId="176" fontId="12" fillId="0" borderId="12" xfId="0" applyNumberFormat="1" applyFont="1" applyFill="1" applyBorder="1" applyAlignment="1">
      <alignment horizontal="center" vertical="center" wrapText="1"/>
    </xf>
    <xf numFmtId="0" fontId="12" fillId="0" borderId="12" xfId="0" applyFont="1" applyFill="1" applyBorder="1" applyAlignment="1">
      <alignment horizontal="left" vertical="center" wrapText="1"/>
    </xf>
    <xf numFmtId="9" fontId="12" fillId="0" borderId="12" xfId="0" applyNumberFormat="1" applyFont="1" applyFill="1" applyBorder="1" applyAlignment="1">
      <alignment horizontal="center" vertical="center" wrapText="1"/>
    </xf>
    <xf numFmtId="10" fontId="12" fillId="0" borderId="12" xfId="0" applyNumberFormat="1" applyFont="1" applyFill="1" applyBorder="1" applyAlignment="1">
      <alignment horizontal="center" vertical="center" wrapText="1"/>
    </xf>
    <xf numFmtId="0" fontId="12" fillId="0" borderId="12" xfId="0" applyFont="1" applyBorder="1" applyAlignment="1">
      <alignment horizontal="left" vertical="center" wrapText="1"/>
    </xf>
    <xf numFmtId="0" fontId="12" fillId="0" borderId="12" xfId="0" applyFont="1" applyBorder="1" applyAlignment="1">
      <alignment horizontal="center" vertical="center" wrapText="1"/>
    </xf>
    <xf numFmtId="57" fontId="12" fillId="0" borderId="12" xfId="0" applyNumberFormat="1"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1" fillId="0" borderId="15" xfId="0" applyFont="1" applyFill="1" applyBorder="1" applyAlignment="1">
      <alignment horizontal="left" vertical="top" wrapText="1"/>
    </xf>
    <xf numFmtId="0" fontId="11" fillId="0" borderId="15" xfId="0" applyFont="1" applyFill="1" applyBorder="1" applyAlignment="1">
      <alignment horizontal="left" vertical="top"/>
    </xf>
    <xf numFmtId="0" fontId="11" fillId="0" borderId="0" xfId="0" applyFont="1" applyFill="1" applyAlignment="1">
      <alignment horizontal="left" vertical="top"/>
    </xf>
    <xf numFmtId="0" fontId="12" fillId="0" borderId="16" xfId="0" applyFont="1" applyFill="1" applyBorder="1" applyAlignment="1">
      <alignment horizontal="center" vertical="center" wrapText="1"/>
    </xf>
    <xf numFmtId="176" fontId="14" fillId="0" borderId="12"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C0C0C0"/>
      <color rgb="00FFC000"/>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view="pageBreakPreview" zoomScale="40" zoomScaleNormal="65" workbookViewId="0">
      <selection activeCell="H12" sqref="H12:O12"/>
    </sheetView>
  </sheetViews>
  <sheetFormatPr defaultColWidth="9" defaultRowHeight="13.85"/>
  <cols>
    <col min="1" max="1" width="9.58407079646018" style="23" customWidth="1"/>
    <col min="2" max="2" width="10.0619469026549" style="23" customWidth="1"/>
    <col min="3" max="3" width="10" style="23" customWidth="1"/>
    <col min="4" max="4" width="10.2300884955752" style="23" customWidth="1"/>
    <col min="5" max="5" width="11.353982300885" style="23" customWidth="1"/>
    <col min="6" max="6" width="9" style="23" customWidth="1"/>
    <col min="7" max="7" width="10.353982300885" style="23" customWidth="1"/>
    <col min="8" max="8" width="7.01769911504425" style="23" customWidth="1"/>
    <col min="9" max="9" width="3.56637168141593" style="23" customWidth="1"/>
    <col min="10" max="10" width="9.92920353982301" style="23" customWidth="1"/>
    <col min="11" max="11" width="4.63716814159292" style="23" customWidth="1"/>
    <col min="12" max="12" width="5.5929203539823" style="23" customWidth="1"/>
    <col min="13" max="13" width="12.0619469026549" style="23" customWidth="1"/>
    <col min="14" max="14" width="16.353982300885" style="23" customWidth="1"/>
    <col min="15" max="15" width="8.52212389380531" style="23" customWidth="1"/>
    <col min="16" max="16384" width="9" style="23"/>
  </cols>
  <sheetData>
    <row r="1" spans="1:15">
      <c r="A1" s="24" t="s">
        <v>0</v>
      </c>
      <c r="B1" s="25"/>
      <c r="C1" s="25"/>
      <c r="D1" s="25"/>
      <c r="E1" s="25"/>
      <c r="F1" s="25"/>
      <c r="G1" s="25"/>
      <c r="H1" s="25"/>
      <c r="I1" s="25"/>
      <c r="J1" s="25"/>
      <c r="K1" s="25"/>
      <c r="L1" s="25"/>
      <c r="M1" s="25"/>
      <c r="N1" s="25"/>
      <c r="O1" s="25"/>
    </row>
    <row r="2" ht="43.35" customHeight="1" spans="1:15">
      <c r="A2" s="26" t="s">
        <v>1</v>
      </c>
      <c r="B2" s="26"/>
      <c r="C2" s="26"/>
      <c r="D2" s="26"/>
      <c r="E2" s="26"/>
      <c r="F2" s="26"/>
      <c r="G2" s="26"/>
      <c r="H2" s="26"/>
      <c r="I2" s="26"/>
      <c r="J2" s="26"/>
      <c r="K2" s="26"/>
      <c r="L2" s="26"/>
      <c r="M2" s="26"/>
      <c r="N2" s="26"/>
      <c r="O2" s="26"/>
    </row>
    <row r="3" ht="35.7" customHeight="1" spans="1:15">
      <c r="A3" s="27" t="s">
        <v>2</v>
      </c>
      <c r="B3" s="27"/>
      <c r="C3" s="28" t="s">
        <v>3</v>
      </c>
      <c r="D3" s="29"/>
      <c r="E3" s="29"/>
      <c r="F3" s="29"/>
      <c r="G3" s="29"/>
      <c r="H3" s="29"/>
      <c r="I3" s="29"/>
      <c r="J3" s="29"/>
      <c r="K3" s="29"/>
      <c r="L3" s="29"/>
      <c r="M3" s="29"/>
      <c r="N3" s="29"/>
      <c r="O3" s="29"/>
    </row>
    <row r="4" ht="39.5" customHeight="1" spans="1:15">
      <c r="A4" s="27" t="s">
        <v>4</v>
      </c>
      <c r="B4" s="27"/>
      <c r="C4" s="27" t="s">
        <v>5</v>
      </c>
      <c r="D4" s="27"/>
      <c r="E4" s="27"/>
      <c r="F4" s="27"/>
      <c r="G4" s="27"/>
      <c r="H4" s="28" t="s">
        <v>6</v>
      </c>
      <c r="I4" s="42"/>
      <c r="J4" s="28" t="s">
        <v>7</v>
      </c>
      <c r="K4" s="29"/>
      <c r="L4" s="29"/>
      <c r="M4" s="29"/>
      <c r="N4" s="29"/>
      <c r="O4" s="29"/>
    </row>
    <row r="5" ht="39.5" customHeight="1" spans="1:15">
      <c r="A5" s="27" t="s">
        <v>8</v>
      </c>
      <c r="B5" s="27"/>
      <c r="C5" s="27" t="s">
        <v>9</v>
      </c>
      <c r="D5" s="27"/>
      <c r="E5" s="27"/>
      <c r="F5" s="27"/>
      <c r="G5" s="27"/>
      <c r="H5" s="28" t="s">
        <v>10</v>
      </c>
      <c r="I5" s="42"/>
      <c r="J5" s="28" t="s">
        <v>11</v>
      </c>
      <c r="K5" s="29"/>
      <c r="L5" s="29"/>
      <c r="M5" s="29"/>
      <c r="N5" s="29"/>
      <c r="O5" s="29"/>
    </row>
    <row r="6" ht="39.5" customHeight="1" spans="1:15">
      <c r="A6" s="27" t="s">
        <v>12</v>
      </c>
      <c r="B6" s="27"/>
      <c r="C6" s="27"/>
      <c r="D6" s="27"/>
      <c r="E6" s="27" t="s">
        <v>13</v>
      </c>
      <c r="F6" s="27" t="s">
        <v>14</v>
      </c>
      <c r="G6" s="27"/>
      <c r="H6" s="27" t="s">
        <v>15</v>
      </c>
      <c r="I6" s="27"/>
      <c r="J6" s="27" t="s">
        <v>16</v>
      </c>
      <c r="K6" s="27"/>
      <c r="L6" s="27" t="s">
        <v>17</v>
      </c>
      <c r="M6" s="27"/>
      <c r="N6" s="27" t="s">
        <v>18</v>
      </c>
      <c r="O6" s="27"/>
    </row>
    <row r="7" ht="39.5" customHeight="1" spans="1:15">
      <c r="A7" s="27"/>
      <c r="B7" s="27"/>
      <c r="C7" s="30" t="s">
        <v>19</v>
      </c>
      <c r="D7" s="30"/>
      <c r="E7" s="27">
        <v>368.473818</v>
      </c>
      <c r="F7" s="27">
        <v>209.689418</v>
      </c>
      <c r="G7" s="27"/>
      <c r="H7" s="27">
        <v>196.514162</v>
      </c>
      <c r="I7" s="27"/>
      <c r="J7" s="27">
        <v>10</v>
      </c>
      <c r="K7" s="27"/>
      <c r="L7" s="34">
        <f>H7/F7</f>
        <v>0.937167759223787</v>
      </c>
      <c r="M7" s="34"/>
      <c r="N7" s="31">
        <f>L7*J7</f>
        <v>9.37167759223787</v>
      </c>
      <c r="O7" s="31"/>
    </row>
    <row r="8" ht="39.5" customHeight="1" spans="1:15">
      <c r="A8" s="27"/>
      <c r="B8" s="27"/>
      <c r="C8" s="27" t="s">
        <v>20</v>
      </c>
      <c r="D8" s="27"/>
      <c r="E8" s="27">
        <v>368.473818</v>
      </c>
      <c r="F8" s="27">
        <v>209.689418</v>
      </c>
      <c r="G8" s="27"/>
      <c r="H8" s="27">
        <v>196.514162</v>
      </c>
      <c r="I8" s="27"/>
      <c r="J8" s="27" t="s">
        <v>21</v>
      </c>
      <c r="K8" s="27"/>
      <c r="L8" s="34"/>
      <c r="M8" s="34"/>
      <c r="N8" s="27" t="s">
        <v>21</v>
      </c>
      <c r="O8" s="27"/>
    </row>
    <row r="9" ht="39.5" customHeight="1" spans="1:15">
      <c r="A9" s="27"/>
      <c r="B9" s="27"/>
      <c r="C9" s="27" t="s">
        <v>22</v>
      </c>
      <c r="D9" s="27"/>
      <c r="E9" s="31"/>
      <c r="F9" s="31"/>
      <c r="G9" s="31"/>
      <c r="H9" s="31"/>
      <c r="I9" s="31"/>
      <c r="J9" s="27" t="s">
        <v>21</v>
      </c>
      <c r="K9" s="27"/>
      <c r="L9" s="27"/>
      <c r="M9" s="27"/>
      <c r="N9" s="27" t="s">
        <v>21</v>
      </c>
      <c r="O9" s="27"/>
    </row>
    <row r="10" ht="39.5" customHeight="1" spans="1:15">
      <c r="A10" s="27"/>
      <c r="B10" s="27"/>
      <c r="C10" s="27" t="s">
        <v>23</v>
      </c>
      <c r="D10" s="27"/>
      <c r="E10" s="31"/>
      <c r="F10" s="31"/>
      <c r="G10" s="31"/>
      <c r="H10" s="31"/>
      <c r="I10" s="31"/>
      <c r="J10" s="27" t="s">
        <v>21</v>
      </c>
      <c r="K10" s="27"/>
      <c r="L10" s="27"/>
      <c r="M10" s="27"/>
      <c r="N10" s="27" t="s">
        <v>21</v>
      </c>
      <c r="O10" s="27"/>
    </row>
    <row r="11" ht="27" customHeight="1" spans="1:15">
      <c r="A11" s="27" t="s">
        <v>24</v>
      </c>
      <c r="B11" s="27" t="s">
        <v>25</v>
      </c>
      <c r="C11" s="27"/>
      <c r="D11" s="27"/>
      <c r="E11" s="27"/>
      <c r="F11" s="27"/>
      <c r="G11" s="27"/>
      <c r="H11" s="27" t="s">
        <v>26</v>
      </c>
      <c r="I11" s="27"/>
      <c r="J11" s="27"/>
      <c r="K11" s="27"/>
      <c r="L11" s="27"/>
      <c r="M11" s="27"/>
      <c r="N11" s="27"/>
      <c r="O11" s="27"/>
    </row>
    <row r="12" ht="109" customHeight="1" spans="1:15">
      <c r="A12" s="27"/>
      <c r="B12" s="32" t="s">
        <v>27</v>
      </c>
      <c r="C12" s="32"/>
      <c r="D12" s="32"/>
      <c r="E12" s="32"/>
      <c r="F12" s="32"/>
      <c r="G12" s="32"/>
      <c r="H12" s="32" t="s">
        <v>28</v>
      </c>
      <c r="I12" s="32"/>
      <c r="J12" s="32"/>
      <c r="K12" s="32"/>
      <c r="L12" s="32"/>
      <c r="M12" s="32"/>
      <c r="N12" s="32"/>
      <c r="O12" s="32"/>
    </row>
    <row r="13" ht="24" customHeight="1" spans="1:15">
      <c r="A13" s="27" t="s">
        <v>29</v>
      </c>
      <c r="B13" s="27" t="s">
        <v>30</v>
      </c>
      <c r="C13" s="27" t="s">
        <v>31</v>
      </c>
      <c r="D13" s="27" t="s">
        <v>32</v>
      </c>
      <c r="E13" s="27"/>
      <c r="F13" s="27"/>
      <c r="G13" s="27" t="s">
        <v>33</v>
      </c>
      <c r="H13" s="27" t="s">
        <v>34</v>
      </c>
      <c r="I13" s="27"/>
      <c r="J13" s="27" t="s">
        <v>16</v>
      </c>
      <c r="K13" s="27" t="s">
        <v>18</v>
      </c>
      <c r="L13" s="27"/>
      <c r="M13" s="27" t="s">
        <v>35</v>
      </c>
      <c r="N13" s="27"/>
      <c r="O13" s="27"/>
    </row>
    <row r="14" ht="24" customHeight="1" spans="1:15">
      <c r="A14" s="27"/>
      <c r="B14" s="27"/>
      <c r="C14" s="27"/>
      <c r="D14" s="27"/>
      <c r="E14" s="27"/>
      <c r="F14" s="27"/>
      <c r="G14" s="27"/>
      <c r="H14" s="27"/>
      <c r="I14" s="27"/>
      <c r="J14" s="27"/>
      <c r="K14" s="27"/>
      <c r="L14" s="27"/>
      <c r="M14" s="27"/>
      <c r="N14" s="27"/>
      <c r="O14" s="27"/>
    </row>
    <row r="15" ht="78" customHeight="1" spans="1:15">
      <c r="A15" s="27"/>
      <c r="B15" s="27" t="s">
        <v>36</v>
      </c>
      <c r="C15" s="27" t="s">
        <v>37</v>
      </c>
      <c r="D15" s="32" t="s">
        <v>38</v>
      </c>
      <c r="E15" s="32"/>
      <c r="F15" s="32"/>
      <c r="G15" s="27" t="s">
        <v>39</v>
      </c>
      <c r="H15" s="27" t="s">
        <v>40</v>
      </c>
      <c r="I15" s="27"/>
      <c r="J15" s="27">
        <v>2</v>
      </c>
      <c r="K15" s="27">
        <v>0</v>
      </c>
      <c r="L15" s="27"/>
      <c r="M15" s="27" t="s">
        <v>41</v>
      </c>
      <c r="N15" s="27"/>
      <c r="O15" s="27"/>
    </row>
    <row r="16" ht="47.45" customHeight="1" spans="1:15">
      <c r="A16" s="27"/>
      <c r="B16" s="27"/>
      <c r="C16" s="27"/>
      <c r="D16" s="32" t="s">
        <v>42</v>
      </c>
      <c r="E16" s="32"/>
      <c r="F16" s="32"/>
      <c r="G16" s="27" t="s">
        <v>43</v>
      </c>
      <c r="H16" s="27" t="s">
        <v>43</v>
      </c>
      <c r="I16" s="27"/>
      <c r="J16" s="27">
        <v>2</v>
      </c>
      <c r="K16" s="27">
        <v>2</v>
      </c>
      <c r="L16" s="27"/>
      <c r="M16" s="27"/>
      <c r="N16" s="27"/>
      <c r="O16" s="27"/>
    </row>
    <row r="17" ht="47.45" customHeight="1" spans="1:15">
      <c r="A17" s="27"/>
      <c r="B17" s="27"/>
      <c r="C17" s="27"/>
      <c r="D17" s="32" t="s">
        <v>44</v>
      </c>
      <c r="E17" s="32"/>
      <c r="F17" s="32"/>
      <c r="G17" s="27" t="s">
        <v>45</v>
      </c>
      <c r="H17" s="27" t="s">
        <v>46</v>
      </c>
      <c r="I17" s="27"/>
      <c r="J17" s="27">
        <v>2</v>
      </c>
      <c r="K17" s="27">
        <v>2</v>
      </c>
      <c r="L17" s="27"/>
      <c r="M17" s="27"/>
      <c r="N17" s="27"/>
      <c r="O17" s="27"/>
    </row>
    <row r="18" ht="47.45" customHeight="1" spans="1:15">
      <c r="A18" s="27"/>
      <c r="B18" s="27"/>
      <c r="C18" s="27"/>
      <c r="D18" s="32" t="s">
        <v>47</v>
      </c>
      <c r="E18" s="32"/>
      <c r="F18" s="32"/>
      <c r="G18" s="27" t="s">
        <v>43</v>
      </c>
      <c r="H18" s="27" t="s">
        <v>43</v>
      </c>
      <c r="I18" s="27"/>
      <c r="J18" s="27">
        <v>2</v>
      </c>
      <c r="K18" s="27">
        <v>2</v>
      </c>
      <c r="L18" s="27"/>
      <c r="M18" s="27"/>
      <c r="N18" s="27"/>
      <c r="O18" s="27"/>
    </row>
    <row r="19" ht="47.45" customHeight="1" spans="1:15">
      <c r="A19" s="27"/>
      <c r="B19" s="27"/>
      <c r="C19" s="27"/>
      <c r="D19" s="32" t="s">
        <v>48</v>
      </c>
      <c r="E19" s="32"/>
      <c r="F19" s="32"/>
      <c r="G19" s="27" t="s">
        <v>43</v>
      </c>
      <c r="H19" s="27" t="s">
        <v>43</v>
      </c>
      <c r="I19" s="27"/>
      <c r="J19" s="27">
        <v>2</v>
      </c>
      <c r="K19" s="27">
        <v>2</v>
      </c>
      <c r="L19" s="27"/>
      <c r="M19" s="27"/>
      <c r="N19" s="27"/>
      <c r="O19" s="27"/>
    </row>
    <row r="20" ht="47.45" customHeight="1" spans="1:15">
      <c r="A20" s="27"/>
      <c r="B20" s="27"/>
      <c r="C20" s="27"/>
      <c r="D20" s="32" t="s">
        <v>49</v>
      </c>
      <c r="E20" s="32"/>
      <c r="F20" s="32"/>
      <c r="G20" s="27" t="s">
        <v>43</v>
      </c>
      <c r="H20" s="27" t="s">
        <v>43</v>
      </c>
      <c r="I20" s="27"/>
      <c r="J20" s="27">
        <v>2</v>
      </c>
      <c r="K20" s="27">
        <v>2</v>
      </c>
      <c r="L20" s="27"/>
      <c r="M20" s="27"/>
      <c r="N20" s="27"/>
      <c r="O20" s="27"/>
    </row>
    <row r="21" ht="47.45" customHeight="1" spans="1:15">
      <c r="A21" s="27"/>
      <c r="B21" s="27"/>
      <c r="C21" s="27"/>
      <c r="D21" s="32" t="s">
        <v>50</v>
      </c>
      <c r="E21" s="32"/>
      <c r="F21" s="32"/>
      <c r="G21" s="27" t="s">
        <v>43</v>
      </c>
      <c r="H21" s="27" t="s">
        <v>43</v>
      </c>
      <c r="I21" s="27"/>
      <c r="J21" s="27">
        <v>2</v>
      </c>
      <c r="K21" s="27">
        <v>2</v>
      </c>
      <c r="L21" s="27"/>
      <c r="M21" s="27"/>
      <c r="N21" s="27"/>
      <c r="O21" s="27"/>
    </row>
    <row r="22" ht="47.45" customHeight="1" spans="1:15">
      <c r="A22" s="27"/>
      <c r="B22" s="27"/>
      <c r="C22" s="27"/>
      <c r="D22" s="32" t="s">
        <v>51</v>
      </c>
      <c r="E22" s="32"/>
      <c r="F22" s="32"/>
      <c r="G22" s="27" t="s">
        <v>43</v>
      </c>
      <c r="H22" s="27" t="s">
        <v>43</v>
      </c>
      <c r="I22" s="27"/>
      <c r="J22" s="27">
        <v>2</v>
      </c>
      <c r="K22" s="27">
        <v>2</v>
      </c>
      <c r="L22" s="27"/>
      <c r="M22" s="27"/>
      <c r="N22" s="27"/>
      <c r="O22" s="27"/>
    </row>
    <row r="23" ht="47.45" customHeight="1" spans="1:15">
      <c r="A23" s="27"/>
      <c r="B23" s="27"/>
      <c r="C23" s="27" t="s">
        <v>52</v>
      </c>
      <c r="D23" s="32" t="s">
        <v>53</v>
      </c>
      <c r="E23" s="32"/>
      <c r="F23" s="32"/>
      <c r="G23" s="33" t="s">
        <v>54</v>
      </c>
      <c r="H23" s="34">
        <v>1</v>
      </c>
      <c r="I23" s="34"/>
      <c r="J23" s="27">
        <v>12</v>
      </c>
      <c r="K23" s="27">
        <v>12</v>
      </c>
      <c r="L23" s="27"/>
      <c r="M23" s="27"/>
      <c r="N23" s="27"/>
      <c r="O23" s="27"/>
    </row>
    <row r="24" ht="47.45" customHeight="1" spans="1:15">
      <c r="A24" s="27"/>
      <c r="B24" s="27"/>
      <c r="C24" s="27" t="s">
        <v>55</v>
      </c>
      <c r="D24" s="35" t="s">
        <v>56</v>
      </c>
      <c r="E24" s="35"/>
      <c r="F24" s="35"/>
      <c r="G24" s="36" t="s">
        <v>57</v>
      </c>
      <c r="H24" s="37" t="s">
        <v>58</v>
      </c>
      <c r="I24" s="37"/>
      <c r="J24" s="27">
        <v>4</v>
      </c>
      <c r="K24" s="27">
        <v>2</v>
      </c>
      <c r="L24" s="27"/>
      <c r="M24" s="27" t="s">
        <v>59</v>
      </c>
      <c r="N24" s="27"/>
      <c r="O24" s="27"/>
    </row>
    <row r="25" ht="47.45" customHeight="1" spans="1:15">
      <c r="A25" s="27"/>
      <c r="B25" s="27"/>
      <c r="C25" s="27"/>
      <c r="D25" s="35" t="s">
        <v>60</v>
      </c>
      <c r="E25" s="35"/>
      <c r="F25" s="35"/>
      <c r="G25" s="36" t="s">
        <v>61</v>
      </c>
      <c r="H25" s="37" t="s">
        <v>58</v>
      </c>
      <c r="I25" s="37"/>
      <c r="J25" s="27">
        <v>4</v>
      </c>
      <c r="K25" s="36">
        <v>4</v>
      </c>
      <c r="L25" s="36"/>
      <c r="M25" s="36"/>
      <c r="N25" s="36"/>
      <c r="O25" s="36"/>
    </row>
    <row r="26" ht="47.45" customHeight="1" spans="1:15">
      <c r="A26" s="27"/>
      <c r="B26" s="27"/>
      <c r="C26" s="27"/>
      <c r="D26" s="35" t="s">
        <v>62</v>
      </c>
      <c r="E26" s="35"/>
      <c r="F26" s="35"/>
      <c r="G26" s="36" t="s">
        <v>61</v>
      </c>
      <c r="H26" s="37" t="s">
        <v>58</v>
      </c>
      <c r="I26" s="37"/>
      <c r="J26" s="27">
        <v>4</v>
      </c>
      <c r="K26" s="36">
        <v>4</v>
      </c>
      <c r="L26" s="36"/>
      <c r="M26" s="36"/>
      <c r="N26" s="36"/>
      <c r="O26" s="36"/>
    </row>
    <row r="27" ht="42" customHeight="1" spans="1:15">
      <c r="A27" s="27"/>
      <c r="B27" s="27"/>
      <c r="C27" s="27" t="s">
        <v>63</v>
      </c>
      <c r="D27" s="32" t="s">
        <v>64</v>
      </c>
      <c r="E27" s="32"/>
      <c r="F27" s="32"/>
      <c r="G27" s="27" t="s">
        <v>65</v>
      </c>
      <c r="H27" s="27" t="s">
        <v>66</v>
      </c>
      <c r="I27" s="27"/>
      <c r="J27" s="27">
        <v>10</v>
      </c>
      <c r="K27" s="27">
        <v>10</v>
      </c>
      <c r="L27" s="27"/>
      <c r="M27" s="27"/>
      <c r="N27" s="27"/>
      <c r="O27" s="27"/>
    </row>
    <row r="28" ht="47.45" customHeight="1" spans="1:15">
      <c r="A28" s="27" t="s">
        <v>67</v>
      </c>
      <c r="B28" s="27" t="s">
        <v>68</v>
      </c>
      <c r="C28" s="27" t="s">
        <v>69</v>
      </c>
      <c r="D28" s="32" t="s">
        <v>70</v>
      </c>
      <c r="E28" s="32"/>
      <c r="F28" s="32"/>
      <c r="G28" s="27" t="s">
        <v>71</v>
      </c>
      <c r="H28" s="27" t="s">
        <v>71</v>
      </c>
      <c r="I28" s="27"/>
      <c r="J28" s="27">
        <v>15</v>
      </c>
      <c r="K28" s="27">
        <v>12</v>
      </c>
      <c r="L28" s="27"/>
      <c r="M28" s="27"/>
      <c r="N28" s="27"/>
      <c r="O28" s="27"/>
    </row>
    <row r="29" ht="47.45" customHeight="1" spans="1:15">
      <c r="A29" s="27"/>
      <c r="B29" s="27"/>
      <c r="C29" s="27"/>
      <c r="D29" s="32" t="s">
        <v>72</v>
      </c>
      <c r="E29" s="32"/>
      <c r="F29" s="32"/>
      <c r="G29" s="27" t="s">
        <v>73</v>
      </c>
      <c r="H29" s="27" t="s">
        <v>73</v>
      </c>
      <c r="I29" s="27"/>
      <c r="J29" s="27">
        <v>15</v>
      </c>
      <c r="K29" s="27">
        <v>12</v>
      </c>
      <c r="L29" s="27"/>
      <c r="M29" s="27"/>
      <c r="N29" s="27"/>
      <c r="O29" s="27"/>
    </row>
    <row r="30" ht="47.45" customHeight="1" spans="1:15">
      <c r="A30" s="27"/>
      <c r="B30" s="27" t="s">
        <v>74</v>
      </c>
      <c r="C30" s="27" t="s">
        <v>75</v>
      </c>
      <c r="D30" s="32" t="s">
        <v>76</v>
      </c>
      <c r="E30" s="32"/>
      <c r="F30" s="32"/>
      <c r="G30" s="33" t="s">
        <v>77</v>
      </c>
      <c r="H30" s="34">
        <v>0.95</v>
      </c>
      <c r="I30" s="34"/>
      <c r="J30" s="27">
        <v>5</v>
      </c>
      <c r="K30" s="27">
        <v>5</v>
      </c>
      <c r="L30" s="27"/>
      <c r="M30" s="27"/>
      <c r="N30" s="27"/>
      <c r="O30" s="27"/>
    </row>
    <row r="31" ht="47.45" customHeight="1" spans="1:15">
      <c r="A31" s="27"/>
      <c r="B31" s="27"/>
      <c r="C31" s="27"/>
      <c r="D31" s="32" t="s">
        <v>78</v>
      </c>
      <c r="E31" s="32"/>
      <c r="F31" s="32"/>
      <c r="G31" s="33" t="s">
        <v>77</v>
      </c>
      <c r="H31" s="34">
        <v>0.95</v>
      </c>
      <c r="I31" s="34"/>
      <c r="J31" s="27">
        <v>5</v>
      </c>
      <c r="K31" s="27">
        <v>5</v>
      </c>
      <c r="L31" s="27"/>
      <c r="M31" s="27"/>
      <c r="N31" s="27"/>
      <c r="O31" s="27"/>
    </row>
    <row r="32" s="22" customFormat="1" ht="47.45" customHeight="1" spans="1:15">
      <c r="A32" s="38" t="s">
        <v>79</v>
      </c>
      <c r="B32" s="38"/>
      <c r="C32" s="38"/>
      <c r="D32" s="38"/>
      <c r="E32" s="38"/>
      <c r="F32" s="38"/>
      <c r="G32" s="38"/>
      <c r="H32" s="38"/>
      <c r="I32" s="38"/>
      <c r="J32" s="38">
        <f>SUM(J15:J31)+J7</f>
        <v>100</v>
      </c>
      <c r="K32" s="43">
        <f>SUM(K15:L31)+N7</f>
        <v>89.3716775922379</v>
      </c>
      <c r="L32" s="38"/>
      <c r="M32" s="38" t="s">
        <v>80</v>
      </c>
      <c r="N32" s="38"/>
      <c r="O32" s="38"/>
    </row>
    <row r="33" ht="39.5" customHeight="1" spans="1:15">
      <c r="A33" s="39" t="s">
        <v>81</v>
      </c>
      <c r="B33" s="40"/>
      <c r="C33" s="40"/>
      <c r="D33" s="40"/>
      <c r="E33" s="40"/>
      <c r="F33" s="40"/>
      <c r="G33" s="40"/>
      <c r="H33" s="40"/>
      <c r="I33" s="40"/>
      <c r="J33" s="40"/>
      <c r="K33" s="40"/>
      <c r="L33" s="40"/>
      <c r="M33" s="40"/>
      <c r="N33" s="40"/>
      <c r="O33" s="40"/>
    </row>
    <row r="34" ht="39.5" customHeight="1" spans="1:15">
      <c r="A34" s="41"/>
      <c r="B34" s="41"/>
      <c r="C34" s="41"/>
      <c r="D34" s="41"/>
      <c r="E34" s="41"/>
      <c r="F34" s="41"/>
      <c r="G34" s="41"/>
      <c r="H34" s="41"/>
      <c r="I34" s="41"/>
      <c r="J34" s="41"/>
      <c r="K34" s="41"/>
      <c r="L34" s="41"/>
      <c r="M34" s="41"/>
      <c r="N34" s="41"/>
      <c r="O34" s="41"/>
    </row>
    <row r="35" spans="1:15">
      <c r="A35" s="41"/>
      <c r="B35" s="41"/>
      <c r="C35" s="41"/>
      <c r="D35" s="41"/>
      <c r="E35" s="41"/>
      <c r="F35" s="41"/>
      <c r="G35" s="41"/>
      <c r="H35" s="41"/>
      <c r="I35" s="41"/>
      <c r="J35" s="41"/>
      <c r="K35" s="41"/>
      <c r="L35" s="41"/>
      <c r="M35" s="41"/>
      <c r="N35" s="41"/>
      <c r="O35" s="41"/>
    </row>
    <row r="36" ht="46" customHeight="1" spans="1:15">
      <c r="A36" s="41"/>
      <c r="B36" s="41"/>
      <c r="C36" s="41"/>
      <c r="D36" s="41"/>
      <c r="E36" s="41"/>
      <c r="F36" s="41"/>
      <c r="G36" s="41"/>
      <c r="H36" s="41"/>
      <c r="I36" s="41"/>
      <c r="J36" s="41"/>
      <c r="K36" s="41"/>
      <c r="L36" s="41"/>
      <c r="M36" s="41"/>
      <c r="N36" s="41"/>
      <c r="O36" s="41"/>
    </row>
  </sheetData>
  <mergeCells count="13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A32:I32"/>
    <mergeCell ref="K32:L32"/>
    <mergeCell ref="M32:O32"/>
    <mergeCell ref="A11:A12"/>
    <mergeCell ref="A13:A27"/>
    <mergeCell ref="A28:A31"/>
    <mergeCell ref="B13:B14"/>
    <mergeCell ref="B15:B27"/>
    <mergeCell ref="B28:B29"/>
    <mergeCell ref="B30:B31"/>
    <mergeCell ref="C13:C14"/>
    <mergeCell ref="C15:C22"/>
    <mergeCell ref="C24:C26"/>
    <mergeCell ref="C28:C29"/>
    <mergeCell ref="C30:C31"/>
    <mergeCell ref="G13:G14"/>
    <mergeCell ref="J13:J14"/>
    <mergeCell ref="H13:I14"/>
    <mergeCell ref="K13:L14"/>
    <mergeCell ref="D13:F14"/>
    <mergeCell ref="M13:O14"/>
    <mergeCell ref="A6:B10"/>
    <mergeCell ref="A33:O36"/>
  </mergeCells>
  <printOptions horizontalCentered="1"/>
  <pageMargins left="0.275590551181102" right="0.118110236220472" top="0.275590551181102" bottom="0.275590551181102" header="0.15748031496063" footer="0.118110236220472"/>
  <pageSetup paperSize="9" scale="5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workbookViewId="0">
      <selection activeCell="E13" sqref="E13"/>
    </sheetView>
  </sheetViews>
  <sheetFormatPr defaultColWidth="10" defaultRowHeight="13.85" outlineLevelCol="6"/>
  <cols>
    <col min="1" max="1" width="1.47787610619469" style="1" customWidth="1"/>
    <col min="2" max="3" width="5.11504424778761" style="1" customWidth="1"/>
    <col min="4" max="4" width="10.2300884955752" style="1" customWidth="1"/>
    <col min="5" max="5" width="51.2300884955752" style="1" customWidth="1"/>
    <col min="6" max="6" width="16.353982300885" style="1" customWidth="1"/>
    <col min="7" max="7" width="1.47787610619469" style="1" customWidth="1"/>
    <col min="8" max="8" width="9.76991150442478" style="1" customWidth="1"/>
    <col min="9" max="16384" width="10" style="1"/>
  </cols>
  <sheetData>
    <row r="1" ht="12.95" customHeight="1" spans="1:7">
      <c r="A1" s="2"/>
      <c r="B1" s="3"/>
      <c r="C1" s="3"/>
      <c r="D1" s="3"/>
      <c r="E1" s="4"/>
      <c r="F1" s="4"/>
      <c r="G1" s="5"/>
    </row>
    <row r="2" ht="22.95" customHeight="1" spans="1:7">
      <c r="A2" s="6"/>
      <c r="B2" s="7" t="s">
        <v>82</v>
      </c>
      <c r="C2" s="7"/>
      <c r="D2" s="7"/>
      <c r="E2" s="7"/>
      <c r="F2" s="7"/>
      <c r="G2" s="8"/>
    </row>
    <row r="3" ht="16.35" customHeight="1" spans="1:7">
      <c r="A3" s="6"/>
      <c r="B3" s="9" t="s">
        <v>83</v>
      </c>
      <c r="C3" s="9"/>
      <c r="D3" s="9"/>
      <c r="E3" s="9"/>
      <c r="F3" s="9"/>
      <c r="G3" s="8"/>
    </row>
    <row r="4" ht="16.35" customHeight="1" spans="1:7">
      <c r="A4" s="6"/>
      <c r="B4" s="10" t="s">
        <v>84</v>
      </c>
      <c r="C4" s="10"/>
      <c r="D4" s="10"/>
      <c r="E4" s="10"/>
      <c r="F4" s="11"/>
      <c r="G4" s="8"/>
    </row>
    <row r="5" ht="16.35" customHeight="1" spans="1:7">
      <c r="A5" s="6"/>
      <c r="B5" s="12" t="s">
        <v>85</v>
      </c>
      <c r="C5" s="12"/>
      <c r="D5" s="12"/>
      <c r="E5" s="12"/>
      <c r="F5" s="12"/>
      <c r="G5" s="8"/>
    </row>
    <row r="6" ht="22.95" customHeight="1" spans="1:7">
      <c r="A6" s="13"/>
      <c r="B6" s="14" t="s">
        <v>86</v>
      </c>
      <c r="C6" s="14"/>
      <c r="D6" s="14" t="s">
        <v>87</v>
      </c>
      <c r="E6" s="14" t="s">
        <v>88</v>
      </c>
      <c r="F6" s="14" t="s">
        <v>89</v>
      </c>
      <c r="G6" s="13"/>
    </row>
    <row r="7" ht="22.95" customHeight="1" spans="1:7">
      <c r="A7" s="15"/>
      <c r="B7" s="14" t="s">
        <v>90</v>
      </c>
      <c r="C7" s="14" t="s">
        <v>91</v>
      </c>
      <c r="D7" s="14"/>
      <c r="E7" s="14"/>
      <c r="F7" s="14"/>
      <c r="G7" s="15"/>
    </row>
    <row r="8" ht="22.95" customHeight="1" spans="1:7">
      <c r="A8" s="16"/>
      <c r="B8" s="17"/>
      <c r="C8" s="17"/>
      <c r="D8" s="18"/>
      <c r="E8" s="19" t="s">
        <v>92</v>
      </c>
      <c r="F8" s="20"/>
      <c r="G8" s="21"/>
    </row>
    <row r="9" ht="22.95" customHeight="1" spans="1:7">
      <c r="A9" s="16"/>
      <c r="B9" s="17"/>
      <c r="C9" s="17"/>
      <c r="D9" s="18"/>
      <c r="E9" s="19" t="s">
        <v>93</v>
      </c>
      <c r="F9" s="20"/>
      <c r="G9" s="21"/>
    </row>
    <row r="10" ht="22.95" customHeight="1" spans="1:7">
      <c r="A10" s="16"/>
      <c r="B10" s="17" t="s">
        <v>94</v>
      </c>
      <c r="C10" s="17">
        <v>25</v>
      </c>
      <c r="D10" s="18" t="s">
        <v>95</v>
      </c>
      <c r="E10" s="19" t="s">
        <v>96</v>
      </c>
      <c r="F10" s="20">
        <v>197647</v>
      </c>
      <c r="G10" s="21"/>
    </row>
    <row r="11" ht="22.95" customHeight="1" spans="1:7">
      <c r="A11" s="16"/>
      <c r="B11" s="17" t="s">
        <v>94</v>
      </c>
      <c r="C11" s="17">
        <v>25</v>
      </c>
      <c r="D11" s="18" t="s">
        <v>97</v>
      </c>
      <c r="E11" s="19" t="s">
        <v>98</v>
      </c>
      <c r="F11" s="20">
        <v>245000</v>
      </c>
      <c r="G11" s="21"/>
    </row>
    <row r="12" ht="22.95" customHeight="1" spans="1:7">
      <c r="A12" s="16"/>
      <c r="B12" s="17" t="s">
        <v>94</v>
      </c>
      <c r="C12" s="17">
        <v>25</v>
      </c>
      <c r="D12" s="18" t="s">
        <v>99</v>
      </c>
      <c r="E12" s="19" t="s">
        <v>100</v>
      </c>
      <c r="F12" s="20">
        <v>99966</v>
      </c>
      <c r="G12" s="21"/>
    </row>
    <row r="13" ht="22.95" customHeight="1" spans="1:7">
      <c r="A13" s="16"/>
      <c r="B13" s="17" t="s">
        <v>94</v>
      </c>
      <c r="C13" s="17">
        <v>28</v>
      </c>
      <c r="D13" s="18" t="s">
        <v>101</v>
      </c>
      <c r="E13" s="19" t="s">
        <v>102</v>
      </c>
      <c r="F13" s="20">
        <v>109700</v>
      </c>
      <c r="G13" s="21"/>
    </row>
    <row r="14" ht="22.95" customHeight="1" spans="1:7">
      <c r="A14" s="16"/>
      <c r="B14" s="17" t="s">
        <v>94</v>
      </c>
      <c r="C14" s="17">
        <v>28</v>
      </c>
      <c r="D14" s="18" t="s">
        <v>103</v>
      </c>
      <c r="E14" s="19" t="s">
        <v>104</v>
      </c>
      <c r="F14" s="20">
        <v>97700</v>
      </c>
      <c r="G14" s="21"/>
    </row>
    <row r="15" ht="22.95" customHeight="1" spans="1:7">
      <c r="A15" s="16"/>
      <c r="B15" s="17" t="s">
        <v>94</v>
      </c>
      <c r="C15" s="17">
        <v>28</v>
      </c>
      <c r="D15" s="18" t="s">
        <v>105</v>
      </c>
      <c r="E15" s="19" t="s">
        <v>106</v>
      </c>
      <c r="F15" s="20">
        <v>299520</v>
      </c>
      <c r="G15" s="21"/>
    </row>
    <row r="16" ht="22.95" customHeight="1" spans="1:7">
      <c r="A16" s="16"/>
      <c r="B16" s="17" t="s">
        <v>94</v>
      </c>
      <c r="C16" s="17">
        <v>28</v>
      </c>
      <c r="D16" s="18" t="s">
        <v>107</v>
      </c>
      <c r="E16" s="19" t="s">
        <v>108</v>
      </c>
      <c r="F16" s="20">
        <v>40000</v>
      </c>
      <c r="G16" s="21"/>
    </row>
    <row r="17" ht="22.95" customHeight="1" spans="1:7">
      <c r="A17" s="16"/>
      <c r="B17" s="17" t="s">
        <v>94</v>
      </c>
      <c r="C17" s="17"/>
      <c r="D17" s="18"/>
      <c r="E17" s="19" t="s">
        <v>109</v>
      </c>
      <c r="F17" s="20">
        <v>1089533</v>
      </c>
      <c r="G17" s="21"/>
    </row>
    <row r="18" ht="22.95" customHeight="1" spans="1:7">
      <c r="A18" s="16"/>
      <c r="B18" s="17" t="s">
        <v>94</v>
      </c>
      <c r="C18" s="17"/>
      <c r="D18" s="18"/>
      <c r="E18" s="19" t="s">
        <v>110</v>
      </c>
      <c r="F18" s="20">
        <v>1089533</v>
      </c>
      <c r="G18" s="21"/>
    </row>
  </sheetData>
  <mergeCells count="11">
    <mergeCell ref="B1:D1"/>
    <mergeCell ref="E1:F1"/>
    <mergeCell ref="B2:F2"/>
    <mergeCell ref="B3:F3"/>
    <mergeCell ref="B4:E4"/>
    <mergeCell ref="B5:E5"/>
    <mergeCell ref="B6:C6"/>
    <mergeCell ref="A8:A18"/>
    <mergeCell ref="D6:D7"/>
    <mergeCell ref="E6:E7"/>
    <mergeCell ref="F6:F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明细账</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2024-05-20T09:22:17Z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56379E34E11C4602B472E761965B9040_13</vt:lpwstr>
  </property>
</Properties>
</file>