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<sst xmlns="http://schemas.openxmlformats.org/spreadsheetml/2006/main" count="109" uniqueCount="93">
  <si>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</si>
  <si>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</si>
  <si>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</si>
  <si>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11000022T000000445712-国际交流与合作展览</t>
  </si>
  <si>
    <t>主管部门</t>
  </si>
  <si>
    <t>039-北京市文化和旅游局</t>
  </si>
  <si>
    <t>实施单位</t>
  </si>
  <si>
    <t>039006-北京画院</t>
  </si>
  <si>
    <t>项目负责人</t>
  </si>
  <si>
    <t xml:space="preserve">王亚楠    </t>
  </si>
  <si>
    <t>联系电话</t>
  </si>
  <si>
    <t>010-65025236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</si>
  <si>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</si>
  <si>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</si>
  <si>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</si>
  <si>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</si>
  <si>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</si>
  <si>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</si>
  <si>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</si>
  <si>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</si>
  <si>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</si>
  <si>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</si>
  <si>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</si>
  <si>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</si>
  <si>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</si>
  <si>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</si>
  <si>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</si>
  <si>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1.实现中国和德国、瑞典、拉脱维亚等国的深层文化交流；
2.通过举办齐白石作品展览与公教活动，将以齐白石为代表的中国经典文化艺术传播到德国、瑞典、拉脱维亚等欧洲国家，并借此向更广阔的国际范围扩展。
3.通过线下展览与数字媒介相结合的形式，增强观众体验感，实现更大范围的艺术影响力，以及持续性的文化发酵。</t>
  </si>
  <si>
    <t>1.实现中国和德国、瑞典、拉脱维亚等国的深层文化交流；展览得到了各国博物馆、美术馆、院校、汉学家、艺术爱好者以及媒体的广泛关注与好评；
2.通过举办齐白石作品展览与公教活动，将以齐白石为代表的中国经典文化艺术传播到德国、瑞典、拉脱维亚等欧洲国家，并借此向更广阔的国际范围扩展。展览在欧洲展出后，得到了法国、葡萄牙、希腊等国家的关注，为未来的展览传播提供了有力支持；
3.通过线下展览与数字媒介相结合的形式，增强观众体验感，实现更大范围的艺术影响力，以及持续性的文化发酵。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</si>
  <si>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</si>
  <si>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</si>
  <si>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</si>
  <si>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</si>
  <si>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</si>
  <si>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</si>
  <si>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</si>
  <si>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</si>
  <si>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</si>
  <si>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指标1：展览场地占地面积</t>
  </si>
  <si>
    <t>660平方米</t>
  </si>
  <si>
    <t>1000平方米</t>
  </si>
  <si>
    <t>指标2：展览天数 齐白石作品展览与活动（德国、瑞典、拉脱维亚）</t>
  </si>
  <si>
    <t>65天</t>
  </si>
  <si>
    <t>76天</t>
  </si>
  <si>
    <t>指标3：媒体报告次数 齐白石作品展览与活动（德国、瑞典、拉脱维亚）</t>
  </si>
  <si>
    <t>30条</t>
  </si>
  <si>
    <t>52条</t>
  </si>
  <si>
    <t>指标4：组织展览次数 齐白石作品展览与活动（德国、瑞典、拉脱维亚）</t>
  </si>
  <si>
    <t>2场</t>
  </si>
  <si>
    <t>指标5：组织展览相关活动次数 齐白石作品展览与活动（德国、瑞典、拉脱维亚）</t>
  </si>
  <si>
    <t>4场</t>
  </si>
  <si>
    <t>质量指标</t>
  </si>
  <si>
    <t>指标1：展厅设计实施质量达到要求</t>
  </si>
  <si>
    <t>≥95%</t>
  </si>
  <si>
    <t>指标2：展览正常开放率</t>
  </si>
  <si>
    <t>时效指标</t>
  </si>
  <si>
    <t>指标1：完成齐白石作品展览与活动共（德国、瑞典、拉脱维亚）前期准备工作，制定策划文案</t>
  </si>
  <si>
    <t>6月</t>
  </si>
  <si>
    <t>指标2：项目实施 完成齐白石作品展览与活动（德国、瑞典、拉脱维亚）布展、开幕、公教、交流工作</t>
  </si>
  <si>
    <t>9月</t>
  </si>
  <si>
    <t>10月</t>
  </si>
  <si>
    <t>因瑞典组织两场活动，外方希望活动期间拉开时间周期，因此在9月和10月，分别组织活动。</t>
  </si>
  <si>
    <t>指标3：完成齐白石作品展览与活动（德国、瑞典、拉脱维亚）全部工作内容与展览档案收集工作，进行项目总结</t>
  </si>
  <si>
    <t>12月</t>
  </si>
  <si>
    <t>成本指标</t>
  </si>
  <si>
    <t>经济成本指标</t>
  </si>
  <si>
    <t>指标1：总成本</t>
  </si>
  <si>
    <t>≤271.6962万元</t>
  </si>
  <si>
    <t>246.577万元</t>
  </si>
  <si>
    <t>因劳务费和委托业务费产生结余造成。</t>
  </si>
  <si>
    <t>指标2：劳务成本</t>
  </si>
  <si>
    <t>≤4万元</t>
  </si>
  <si>
    <t>3.04万元</t>
  </si>
  <si>
    <t>因瑞典合作机构出面校对外文，节省了部分翻译费用。</t>
  </si>
  <si>
    <t>指标3：展览委托业务成本</t>
  </si>
  <si>
    <t>≤215.6万元</t>
  </si>
  <si>
    <t>214万元</t>
  </si>
  <si>
    <t>因招标标的价格和中标差价有差异，因此产生了结余经费。</t>
  </si>
  <si>
    <t>社会效益指标</t>
  </si>
  <si>
    <t>指标1：吸引观众人数</t>
  </si>
  <si>
    <t>≥1万人</t>
  </si>
  <si>
    <t>1.2万人</t>
  </si>
  <si>
    <t>指标2：提升展览影响力，在国际上讲好中国故事，传播中国声音</t>
  </si>
  <si>
    <t>优</t>
  </si>
  <si>
    <t>指标3：促进德国、瑞典、拉脱维亚等国人民对中国文化的了解，推动中国艺术走向国际</t>
  </si>
  <si>
    <t>满意度指标</t>
  </si>
  <si>
    <t>服务对象满意度指标</t>
  </si>
  <si>
    <t>指标1：观展观众满意度</t>
  </si>
  <si>
    <t>满意</t>
  </si>
  <si>
    <t>缺少满意度支撑材料。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</si>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</sst>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微软雅黑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7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7"/>
  <sheetViews>
    <sheetView tabSelected="1" zoomScale="55" zoomScaleNormal="55" zoomScaleSheetLayoutView="70" topLeftCell="A21" workbookViewId="0">
      <selection activeCell="Q28" sqref="Q28"/>
    </sheetView>
  </sheetViews>
  <sheetFormatPr defaultColWidth="9" defaultRowHeight="13.85"/>
  <cols>
    <col min="1" max="1" width="9.46902654867257" customWidth="1"/>
    <col min="2" max="2" width="10.1150442477876" customWidth="1"/>
    <col min="3" max="3" width="10" customWidth="1"/>
    <col min="4" max="4" width="10.2300884955752" customWidth="1"/>
    <col min="5" max="5" width="25" customWidth="1"/>
    <col min="6" max="6" width="26.1150442477876" customWidth="1"/>
    <col min="7" max="7" width="15.2300884955752" customWidth="1"/>
    <col min="8" max="8" width="9.76106194690266" customWidth="1"/>
    <col min="9" max="9" width="10.2300884955752" customWidth="1"/>
    <col min="10" max="10" width="9.87610619469027" customWidth="1"/>
    <col min="11" max="11" width="32.4690265486726" customWidth="1"/>
    <col min="12" max="12" width="25.4690265486726" customWidth="1"/>
    <col min="13" max="13" width="12.1150442477876" customWidth="1"/>
    <col min="14" max="14" width="16.353982300885" customWidth="1"/>
    <col min="15" max="15" width="8.46902654867257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4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28" t="s">
        <v>7</v>
      </c>
      <c r="K4" s="28"/>
      <c r="L4" s="29"/>
      <c r="M4" s="29"/>
      <c r="N4" s="29"/>
      <c r="O4" s="29"/>
    </row>
    <row r="5" ht="39.4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  <c r="O5" s="4"/>
    </row>
    <row r="6" ht="39.4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45" customHeight="1" spans="1:15">
      <c r="A7" s="4"/>
      <c r="B7" s="4"/>
      <c r="C7" s="5" t="s">
        <v>19</v>
      </c>
      <c r="D7" s="5"/>
      <c r="E7" s="6">
        <v>271.6962</v>
      </c>
      <c r="F7" s="6">
        <v>248.537</v>
      </c>
      <c r="G7" s="6"/>
      <c r="H7" s="6">
        <v>246.577</v>
      </c>
      <c r="I7" s="6"/>
      <c r="J7" s="4">
        <v>10</v>
      </c>
      <c r="K7" s="4"/>
      <c r="L7" s="30">
        <f>H7/F7</f>
        <v>0.992113850251673</v>
      </c>
      <c r="M7" s="30"/>
      <c r="N7" s="7">
        <f>L7*J7</f>
        <v>9.92113850251673</v>
      </c>
      <c r="O7" s="7"/>
    </row>
    <row r="8" ht="39.45" customHeight="1" spans="1:15">
      <c r="A8" s="4"/>
      <c r="B8" s="4"/>
      <c r="C8" s="4" t="s">
        <v>20</v>
      </c>
      <c r="D8" s="4"/>
      <c r="E8" s="6">
        <v>271.6962</v>
      </c>
      <c r="F8" s="6">
        <v>248.537</v>
      </c>
      <c r="G8" s="6"/>
      <c r="H8" s="6">
        <v>246.577</v>
      </c>
      <c r="I8" s="6"/>
      <c r="J8" s="4" t="s">
        <v>21</v>
      </c>
      <c r="K8" s="4"/>
      <c r="L8" s="30"/>
      <c r="M8" s="30"/>
      <c r="N8" s="4" t="s">
        <v>21</v>
      </c>
      <c r="O8" s="4"/>
    </row>
    <row r="9" ht="39.45" customHeight="1" spans="1:15">
      <c r="A9" s="4"/>
      <c r="B9" s="4"/>
      <c r="C9" s="4" t="s">
        <v>22</v>
      </c>
      <c r="D9" s="4"/>
      <c r="E9" s="7">
        <v>0</v>
      </c>
      <c r="F9" s="7">
        <v>0</v>
      </c>
      <c r="G9" s="7"/>
      <c r="H9" s="7"/>
      <c r="I9" s="7"/>
      <c r="J9" s="4" t="s">
        <v>21</v>
      </c>
      <c r="K9" s="4"/>
      <c r="L9" s="4"/>
      <c r="M9" s="4"/>
      <c r="N9" s="4" t="s">
        <v>21</v>
      </c>
      <c r="O9" s="4"/>
    </row>
    <row r="10" ht="39.45" customHeight="1" spans="1:15">
      <c r="A10" s="4"/>
      <c r="B10" s="4"/>
      <c r="C10" s="4" t="s">
        <v>23</v>
      </c>
      <c r="D10" s="4"/>
      <c r="E10" s="7">
        <v>0</v>
      </c>
      <c r="F10" s="7">
        <v>0</v>
      </c>
      <c r="G10" s="7"/>
      <c r="H10" s="7"/>
      <c r="I10" s="7"/>
      <c r="J10" s="4" t="s">
        <v>21</v>
      </c>
      <c r="K10" s="4"/>
      <c r="L10" s="4"/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07.25" customHeight="1" spans="1:15">
      <c r="A12" s="4"/>
      <c r="B12" s="8" t="s">
        <v>27</v>
      </c>
      <c r="C12" s="8"/>
      <c r="D12" s="8"/>
      <c r="E12" s="8"/>
      <c r="F12" s="8"/>
      <c r="G12" s="8"/>
      <c r="H12" s="8" t="s">
        <v>28</v>
      </c>
      <c r="I12" s="8"/>
      <c r="J12" s="8"/>
      <c r="K12" s="8"/>
      <c r="L12" s="8"/>
      <c r="M12" s="8"/>
      <c r="N12" s="8"/>
      <c r="O12" s="8"/>
    </row>
    <row r="13" ht="38.45" customHeight="1" spans="1:15">
      <c r="A13" s="9" t="s">
        <v>29</v>
      </c>
      <c r="B13" s="9" t="s">
        <v>30</v>
      </c>
      <c r="C13" s="9" t="s">
        <v>31</v>
      </c>
      <c r="D13" s="9" t="s">
        <v>32</v>
      </c>
      <c r="E13" s="9"/>
      <c r="F13" s="9"/>
      <c r="G13" s="9" t="s">
        <v>33</v>
      </c>
      <c r="H13" s="9" t="s">
        <v>34</v>
      </c>
      <c r="I13" s="9"/>
      <c r="J13" s="9" t="s">
        <v>16</v>
      </c>
      <c r="K13" s="14" t="s">
        <v>18</v>
      </c>
      <c r="L13" s="9"/>
      <c r="M13" s="9" t="s">
        <v>35</v>
      </c>
      <c r="N13" s="9"/>
      <c r="O13" s="9"/>
    </row>
    <row r="14" ht="38.45" customHeight="1" spans="1:1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ht="47.45" customHeight="1" spans="1:15">
      <c r="A15" s="9"/>
      <c r="B15" s="10" t="s">
        <v>36</v>
      </c>
      <c r="C15" s="10" t="s">
        <v>37</v>
      </c>
      <c r="D15" s="11" t="s">
        <v>38</v>
      </c>
      <c r="E15" s="11"/>
      <c r="F15" s="11"/>
      <c r="G15" s="9" t="s">
        <v>39</v>
      </c>
      <c r="H15" s="12" t="s">
        <v>40</v>
      </c>
      <c r="I15" s="12"/>
      <c r="J15" s="12">
        <v>3</v>
      </c>
      <c r="K15" s="12">
        <v>3</v>
      </c>
      <c r="L15" s="12"/>
      <c r="M15" s="9"/>
      <c r="N15" s="9"/>
      <c r="O15" s="9"/>
    </row>
    <row r="16" ht="47.45" customHeight="1" spans="1:15">
      <c r="A16" s="9"/>
      <c r="B16" s="13"/>
      <c r="C16" s="13"/>
      <c r="D16" s="11" t="s">
        <v>41</v>
      </c>
      <c r="E16" s="11"/>
      <c r="F16" s="11"/>
      <c r="G16" s="9" t="s">
        <v>42</v>
      </c>
      <c r="H16" s="12" t="s">
        <v>43</v>
      </c>
      <c r="I16" s="12"/>
      <c r="J16" s="12">
        <v>3</v>
      </c>
      <c r="K16" s="12">
        <v>3</v>
      </c>
      <c r="L16" s="12"/>
      <c r="M16" s="9"/>
      <c r="N16" s="9"/>
      <c r="O16" s="9"/>
    </row>
    <row r="17" ht="47.45" customHeight="1" spans="1:15">
      <c r="A17" s="9"/>
      <c r="B17" s="13"/>
      <c r="C17" s="13"/>
      <c r="D17" s="11" t="s">
        <v>44</v>
      </c>
      <c r="E17" s="11"/>
      <c r="F17" s="11"/>
      <c r="G17" s="9" t="s">
        <v>45</v>
      </c>
      <c r="H17" s="14" t="s">
        <v>46</v>
      </c>
      <c r="I17" s="14"/>
      <c r="J17" s="12">
        <v>3</v>
      </c>
      <c r="K17" s="12">
        <v>3</v>
      </c>
      <c r="L17" s="12"/>
      <c r="M17" s="9"/>
      <c r="N17" s="9"/>
      <c r="O17" s="9"/>
    </row>
    <row r="18" ht="47.45" customHeight="1" spans="1:15">
      <c r="A18" s="9"/>
      <c r="B18" s="13"/>
      <c r="C18" s="15"/>
      <c r="D18" s="16" t="s">
        <v>47</v>
      </c>
      <c r="E18" s="17"/>
      <c r="F18" s="18"/>
      <c r="G18" s="9" t="s">
        <v>48</v>
      </c>
      <c r="H18" s="19" t="s">
        <v>48</v>
      </c>
      <c r="I18" s="31"/>
      <c r="J18" s="12">
        <v>3</v>
      </c>
      <c r="K18" s="32">
        <v>3</v>
      </c>
      <c r="L18" s="31"/>
      <c r="M18" s="33"/>
      <c r="N18" s="34"/>
      <c r="O18" s="31"/>
    </row>
    <row r="19" ht="47.45" customHeight="1" spans="1:15">
      <c r="A19" s="9"/>
      <c r="B19" s="13"/>
      <c r="C19" s="20"/>
      <c r="D19" s="16" t="s">
        <v>49</v>
      </c>
      <c r="E19" s="17"/>
      <c r="F19" s="18"/>
      <c r="G19" s="9" t="s">
        <v>50</v>
      </c>
      <c r="H19" s="19" t="s">
        <v>50</v>
      </c>
      <c r="I19" s="31"/>
      <c r="J19" s="12">
        <v>3</v>
      </c>
      <c r="K19" s="32">
        <v>3</v>
      </c>
      <c r="L19" s="31"/>
      <c r="M19" s="33"/>
      <c r="N19" s="34"/>
      <c r="O19" s="31"/>
    </row>
    <row r="20" ht="47.45" customHeight="1" spans="1:15">
      <c r="A20" s="9"/>
      <c r="B20" s="13"/>
      <c r="C20" s="9" t="s">
        <v>51</v>
      </c>
      <c r="D20" s="11" t="s">
        <v>52</v>
      </c>
      <c r="E20" s="11"/>
      <c r="F20" s="11"/>
      <c r="G20" s="9" t="s">
        <v>53</v>
      </c>
      <c r="H20" s="21">
        <v>1</v>
      </c>
      <c r="I20" s="12"/>
      <c r="J20" s="12">
        <v>6</v>
      </c>
      <c r="K20" s="12">
        <v>6</v>
      </c>
      <c r="L20" s="12"/>
      <c r="M20" s="9"/>
      <c r="N20" s="9"/>
      <c r="O20" s="9"/>
    </row>
    <row r="21" ht="47.45" customHeight="1" spans="1:15">
      <c r="A21" s="9"/>
      <c r="B21" s="13"/>
      <c r="C21" s="9"/>
      <c r="D21" s="11" t="s">
        <v>54</v>
      </c>
      <c r="E21" s="11"/>
      <c r="F21" s="11"/>
      <c r="G21" s="9" t="s">
        <v>53</v>
      </c>
      <c r="H21" s="21">
        <v>1</v>
      </c>
      <c r="I21" s="12"/>
      <c r="J21" s="12">
        <v>7</v>
      </c>
      <c r="K21" s="12">
        <v>7</v>
      </c>
      <c r="L21" s="12"/>
      <c r="M21" s="9"/>
      <c r="N21" s="9"/>
      <c r="O21" s="9"/>
    </row>
    <row r="22" ht="47.45" customHeight="1" spans="1:15">
      <c r="A22" s="9"/>
      <c r="B22" s="13"/>
      <c r="C22" s="9" t="s">
        <v>55</v>
      </c>
      <c r="D22" s="11" t="s">
        <v>56</v>
      </c>
      <c r="E22" s="11"/>
      <c r="F22" s="11"/>
      <c r="G22" s="9" t="s">
        <v>57</v>
      </c>
      <c r="H22" s="22" t="s">
        <v>57</v>
      </c>
      <c r="I22" s="22"/>
      <c r="J22" s="12">
        <v>4</v>
      </c>
      <c r="K22" s="12">
        <v>4</v>
      </c>
      <c r="L22" s="12"/>
      <c r="M22" s="9"/>
      <c r="N22" s="9"/>
      <c r="O22" s="9"/>
    </row>
    <row r="23" ht="47.45" customHeight="1" spans="1:15">
      <c r="A23" s="9"/>
      <c r="B23" s="13"/>
      <c r="C23" s="9"/>
      <c r="D23" s="11" t="s">
        <v>58</v>
      </c>
      <c r="E23" s="11"/>
      <c r="F23" s="11"/>
      <c r="G23" s="9" t="s">
        <v>59</v>
      </c>
      <c r="H23" s="22" t="s">
        <v>60</v>
      </c>
      <c r="I23" s="22"/>
      <c r="J23" s="12">
        <v>4</v>
      </c>
      <c r="K23" s="35">
        <v>2</v>
      </c>
      <c r="L23" s="35"/>
      <c r="M23" s="9" t="s">
        <v>61</v>
      </c>
      <c r="N23" s="9"/>
      <c r="O23" s="9"/>
    </row>
    <row r="24" ht="47.45" customHeight="1" spans="1:15">
      <c r="A24" s="9"/>
      <c r="B24" s="23"/>
      <c r="C24" s="9"/>
      <c r="D24" s="11" t="s">
        <v>62</v>
      </c>
      <c r="E24" s="11"/>
      <c r="F24" s="11"/>
      <c r="G24" s="9" t="s">
        <v>63</v>
      </c>
      <c r="H24" s="12" t="s">
        <v>63</v>
      </c>
      <c r="I24" s="12"/>
      <c r="J24" s="12">
        <v>4</v>
      </c>
      <c r="K24" s="36">
        <v>4</v>
      </c>
      <c r="L24" s="36"/>
      <c r="M24" s="9"/>
      <c r="N24" s="9"/>
      <c r="O24" s="9"/>
    </row>
    <row r="25" ht="47.45" customHeight="1" spans="1:15">
      <c r="A25" s="9"/>
      <c r="B25" s="10" t="s">
        <v>64</v>
      </c>
      <c r="C25" s="9" t="s">
        <v>65</v>
      </c>
      <c r="D25" s="11" t="s">
        <v>66</v>
      </c>
      <c r="E25" s="11"/>
      <c r="F25" s="11"/>
      <c r="G25" s="9" t="s">
        <v>67</v>
      </c>
      <c r="H25" s="12" t="s">
        <v>68</v>
      </c>
      <c r="I25" s="12"/>
      <c r="J25" s="12">
        <v>4</v>
      </c>
      <c r="K25" s="36">
        <v>4</v>
      </c>
      <c r="L25" s="36"/>
      <c r="M25" s="9" t="s">
        <v>69</v>
      </c>
      <c r="N25" s="9"/>
      <c r="O25" s="9"/>
    </row>
    <row r="26" ht="47.45" customHeight="1" spans="1:15">
      <c r="A26" s="9"/>
      <c r="B26" s="13"/>
      <c r="C26" s="9"/>
      <c r="D26" s="11" t="s">
        <v>70</v>
      </c>
      <c r="E26" s="11"/>
      <c r="F26" s="11"/>
      <c r="G26" s="9" t="s">
        <v>71</v>
      </c>
      <c r="H26" s="12" t="s">
        <v>72</v>
      </c>
      <c r="I26" s="12"/>
      <c r="J26" s="12">
        <v>3</v>
      </c>
      <c r="K26" s="36">
        <v>3</v>
      </c>
      <c r="L26" s="36"/>
      <c r="M26" s="9" t="s">
        <v>73</v>
      </c>
      <c r="N26" s="9"/>
      <c r="O26" s="9"/>
    </row>
    <row r="27" ht="47.45" customHeight="1" spans="1:15">
      <c r="A27" s="9"/>
      <c r="B27" s="23"/>
      <c r="C27" s="9"/>
      <c r="D27" s="11" t="s">
        <v>74</v>
      </c>
      <c r="E27" s="11"/>
      <c r="F27" s="11"/>
      <c r="G27" s="9" t="s">
        <v>75</v>
      </c>
      <c r="H27" s="12" t="s">
        <v>76</v>
      </c>
      <c r="I27" s="12"/>
      <c r="J27" s="12">
        <v>3</v>
      </c>
      <c r="K27" s="36">
        <v>3</v>
      </c>
      <c r="L27" s="36"/>
      <c r="M27" s="9" t="s">
        <v>77</v>
      </c>
      <c r="N27" s="9"/>
      <c r="O27" s="9"/>
    </row>
    <row r="28" ht="47.45" customHeight="1" spans="1:15">
      <c r="A28" s="9"/>
      <c r="B28" s="9"/>
      <c r="C28" s="9" t="s">
        <v>78</v>
      </c>
      <c r="D28" s="11" t="s">
        <v>79</v>
      </c>
      <c r="E28" s="11"/>
      <c r="F28" s="11"/>
      <c r="G28" s="9" t="s">
        <v>80</v>
      </c>
      <c r="H28" s="12" t="s">
        <v>81</v>
      </c>
      <c r="I28" s="12"/>
      <c r="J28" s="12">
        <v>10</v>
      </c>
      <c r="K28" s="12">
        <v>10</v>
      </c>
      <c r="L28" s="12"/>
      <c r="M28" s="9"/>
      <c r="N28" s="9"/>
      <c r="O28" s="9"/>
    </row>
    <row r="29" ht="47.45" customHeight="1" spans="1:15">
      <c r="A29" s="9"/>
      <c r="B29" s="9"/>
      <c r="C29" s="9"/>
      <c r="D29" s="11" t="s">
        <v>82</v>
      </c>
      <c r="E29" s="11"/>
      <c r="F29" s="11"/>
      <c r="G29" s="9" t="s">
        <v>83</v>
      </c>
      <c r="H29" s="12" t="s">
        <v>83</v>
      </c>
      <c r="I29" s="12"/>
      <c r="J29" s="12">
        <v>10</v>
      </c>
      <c r="K29" s="37">
        <v>7</v>
      </c>
      <c r="L29" s="37"/>
      <c r="M29" s="9"/>
      <c r="N29" s="9"/>
      <c r="O29" s="9"/>
    </row>
    <row r="30" ht="47.45" customHeight="1" spans="1:15">
      <c r="A30" s="9"/>
      <c r="B30" s="9"/>
      <c r="C30" s="9"/>
      <c r="D30" s="11" t="s">
        <v>84</v>
      </c>
      <c r="E30" s="11"/>
      <c r="F30" s="11"/>
      <c r="G30" s="9" t="s">
        <v>83</v>
      </c>
      <c r="H30" s="12" t="s">
        <v>83</v>
      </c>
      <c r="I30" s="12"/>
      <c r="J30" s="12">
        <v>10</v>
      </c>
      <c r="K30" s="37">
        <v>7</v>
      </c>
      <c r="L30" s="37"/>
      <c r="M30" s="9"/>
      <c r="N30" s="9"/>
      <c r="O30" s="9"/>
    </row>
    <row r="31" ht="47.45" customHeight="1" spans="1:15">
      <c r="A31" s="9"/>
      <c r="B31" s="9" t="s">
        <v>85</v>
      </c>
      <c r="C31" s="9" t="s">
        <v>86</v>
      </c>
      <c r="D31" s="11" t="s">
        <v>87</v>
      </c>
      <c r="E31" s="11"/>
      <c r="F31" s="11"/>
      <c r="G31" s="9" t="s">
        <v>53</v>
      </c>
      <c r="H31" s="21" t="s">
        <v>88</v>
      </c>
      <c r="I31" s="12"/>
      <c r="J31" s="12">
        <v>10</v>
      </c>
      <c r="K31" s="37">
        <v>8</v>
      </c>
      <c r="L31" s="37"/>
      <c r="M31" s="9" t="s">
        <v>89</v>
      </c>
      <c r="N31" s="9"/>
      <c r="O31" s="9"/>
    </row>
    <row r="32" s="1" customFormat="1" ht="47.45" customHeight="1" spans="1:15">
      <c r="A32" s="24" t="s">
        <v>90</v>
      </c>
      <c r="B32" s="24"/>
      <c r="C32" s="24"/>
      <c r="D32" s="24"/>
      <c r="E32" s="24"/>
      <c r="F32" s="24"/>
      <c r="G32" s="24"/>
      <c r="H32" s="24"/>
      <c r="I32" s="24"/>
      <c r="J32" s="24">
        <v>100</v>
      </c>
      <c r="K32" s="38">
        <f>SUM(K15:L31)+N7</f>
        <v>89.9211385025167</v>
      </c>
      <c r="L32" s="24"/>
      <c r="M32" s="39" t="s">
        <v>91</v>
      </c>
      <c r="N32" s="39"/>
      <c r="O32" s="39"/>
    </row>
    <row r="33" ht="39.45" customHeight="1" spans="1:15">
      <c r="A33" s="25" t="s">
        <v>92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</row>
    <row r="34" ht="39.45" customHeight="1" spans="1:1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ht="39.45" customHeight="1" spans="1:1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ht="39.45" customHeight="1" spans="1:1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ht="39.45" customHeight="1" spans="1:1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ht="39.45" customHeight="1" spans="1:1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ht="39.45" customHeight="1" spans="1:1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</row>
    <row r="44" spans="1:1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</row>
    <row r="45" spans="1:15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</row>
    <row r="46" spans="1:15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</row>
    <row r="47" spans="1:15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</row>
  </sheetData>
  <mergeCells count="13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A32:I32"/>
    <mergeCell ref="K32:L32"/>
    <mergeCell ref="M32:O32"/>
    <mergeCell ref="A11:A12"/>
    <mergeCell ref="A13:A27"/>
    <mergeCell ref="A28:A31"/>
    <mergeCell ref="B13:B14"/>
    <mergeCell ref="B15:B24"/>
    <mergeCell ref="B25:B27"/>
    <mergeCell ref="B28:B30"/>
    <mergeCell ref="C13:C14"/>
    <mergeCell ref="C15:C19"/>
    <mergeCell ref="C20:C21"/>
    <mergeCell ref="C22:C24"/>
    <mergeCell ref="C25:C27"/>
    <mergeCell ref="C28:C30"/>
    <mergeCell ref="G13:G14"/>
    <mergeCell ref="J13:J14"/>
    <mergeCell ref="H13:I14"/>
    <mergeCell ref="K13:L14"/>
    <mergeCell ref="D13:F14"/>
    <mergeCell ref="M13:O14"/>
    <mergeCell ref="A33:O47"/>
    <mergeCell ref="A6:B1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2024-06-05T06:53:21Z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120611D419CC4158A8F224CCD5684B44_13</vt:lpwstr>
  </property>
</Properties>
</file>