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<sst xmlns="http://schemas.openxmlformats.org/spreadsheetml/2006/main" count="107" uniqueCount="79">
  <si>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</si>
  <si>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</si>
  <si>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</si>
  <si>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促进文化旅游及相关产业融合发展项目</t>
  </si>
  <si>
    <t>主管部门</t>
  </si>
  <si>
    <t>北京市文化和旅游局</t>
  </si>
  <si>
    <t>实施单位</t>
  </si>
  <si>
    <t>北京市文化和旅游局本级行政</t>
  </si>
  <si>
    <t>项目负责人</t>
  </si>
  <si>
    <t>林松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</si>
  <si>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</si>
  <si>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</si>
  <si>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</si>
  <si>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</si>
  <si>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</si>
  <si>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</si>
  <si>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</si>
  <si>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</si>
  <si>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</si>
  <si>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</si>
  <si>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</si>
  <si>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</si>
  <si>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</si>
  <si>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</si>
  <si>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</si>
  <si>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</si>
  <si>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以国家和北京市相关产业规划和文件精神为指导，以文化旅游和相关产业融合发展为主线，深入发掘相关产业资源，设计文化旅游和相关产业融合发展线路，开发旅游产品，加强宣传推广，推动文化旅游和相关产业高质量融合发展。</t>
  </si>
  <si>
    <t>挖掘北京市工业旅游资源，推出一批工业旅游线路，印制北京工业旅游资源手册，开展北京市首批工业旅游示范点评定工作；挖掘北京市会展旅游资源，印制北京会展资源手册；开展北京首批森林康养旅游示范基地评定工作，推出一批中医药康养旅游线路，举办2022中医药康养旅游发展对话活动；挖掘北京冰雪旅游资源，更新北京冰雪旅游地图，举办2022年冰雪旅游季活动，并推出一批京张体育文化旅游带线路，覆盖冰雪旅游、冬奥场馆等资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</si>
  <si>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</si>
  <si>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</si>
  <si>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</si>
  <si>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</si>
  <si>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</si>
  <si>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</si>
  <si>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</si>
  <si>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</si>
  <si>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</si>
  <si>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设计体育旅游线路</t>
  </si>
  <si>
    <t>≥5条</t>
  </si>
  <si>
    <t>8条</t>
  </si>
  <si>
    <t>5</t>
  </si>
  <si>
    <t>设计工业旅游线路</t>
  </si>
  <si>
    <t>≥8条</t>
  </si>
  <si>
    <t>10条</t>
  </si>
  <si>
    <t>设计健康旅游线路</t>
  </si>
  <si>
    <t>≥15条</t>
  </si>
  <si>
    <t>4</t>
  </si>
  <si>
    <t>不能完成原因：一是对业务流程不熟悉，接手项目时不知道绩效目标表设定的任务，二是资源挖掘力度不够。
拟采取措施：以2022年北京市森林康养旅游示范基地为依托，深度挖掘中医药康养旅游资源，持续推出中医药康养旅游线路。</t>
  </si>
  <si>
    <t>质量指标</t>
  </si>
  <si>
    <t>媒体宣传报道及评价</t>
  </si>
  <si>
    <t>优良中低差</t>
  </si>
  <si>
    <t>优</t>
  </si>
  <si>
    <t>制作宣传推广长图、手册、短视频准确、精美、吸引力强</t>
  </si>
  <si>
    <t>设计线路符合国家和北京市有关要求，涵盖重点区域和点位，推动产业发展</t>
  </si>
  <si>
    <t>时效指标</t>
  </si>
  <si>
    <t>项目完成时间</t>
  </si>
  <si>
    <t>≤12月</t>
  </si>
  <si>
    <t>12月</t>
  </si>
  <si>
    <t>12</t>
  </si>
  <si>
    <t>成本指标</t>
  </si>
  <si>
    <t>项目预算控制数</t>
  </si>
  <si>
    <t>≤184.168万元</t>
  </si>
  <si>
    <t>138.55万元</t>
  </si>
  <si>
    <t>效益指标
（30分）</t>
  </si>
  <si>
    <t>社会效益指标</t>
  </si>
  <si>
    <t>依托相关产业资源，打造精品线路</t>
  </si>
  <si>
    <t>7.5</t>
  </si>
  <si>
    <t>带动北京文旅消费提升</t>
  </si>
  <si>
    <t>促进旅游与相关产业融合发展</t>
  </si>
  <si>
    <t>可持续影响指标</t>
  </si>
  <si>
    <t>鼓励市民、游客参与文化旅游活动</t>
  </si>
  <si>
    <t>满意度指标
（10分）</t>
  </si>
  <si>
    <t>服务对象满意度指标</t>
  </si>
  <si>
    <t>游客满意度</t>
  </si>
  <si>
    <t>≥90%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</si>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</sst>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23" borderId="17" applyNumberFormat="0" applyAlignment="0" applyProtection="0">
      <alignment vertical="center"/>
    </xf>
    <xf numFmtId="0" fontId="19" fillId="23" borderId="13" applyNumberFormat="0" applyAlignment="0" applyProtection="0">
      <alignment vertical="center"/>
    </xf>
    <xf numFmtId="0" fontId="22" fillId="26" borderId="16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zoomScaleSheetLayoutView="70" topLeftCell="C1" workbookViewId="0">
      <selection activeCell="H12" sqref="H12:O12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4.1666666666667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>
        <v>18910563688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184.168</v>
      </c>
      <c r="F7" s="9">
        <v>179.235</v>
      </c>
      <c r="G7" s="9"/>
      <c r="H7" s="9">
        <v>138.55</v>
      </c>
      <c r="I7" s="9"/>
      <c r="J7" s="5">
        <v>10</v>
      </c>
      <c r="K7" s="5"/>
      <c r="L7" s="30">
        <f>H7/F7</f>
        <v>0.77300750411471</v>
      </c>
      <c r="M7" s="30"/>
      <c r="N7" s="10">
        <f>J7*L7</f>
        <v>7.7300750411471</v>
      </c>
      <c r="O7" s="10"/>
    </row>
    <row r="8" spans="1:15">
      <c r="A8" s="5"/>
      <c r="B8" s="5"/>
      <c r="C8" s="5" t="s">
        <v>19</v>
      </c>
      <c r="D8" s="5"/>
      <c r="E8" s="9">
        <v>184.168</v>
      </c>
      <c r="F8" s="9">
        <v>179.235</v>
      </c>
      <c r="G8" s="9"/>
      <c r="H8" s="9">
        <v>138.55</v>
      </c>
      <c r="I8" s="9"/>
      <c r="J8" s="5" t="s">
        <v>20</v>
      </c>
      <c r="K8" s="5"/>
      <c r="L8" s="30"/>
      <c r="M8" s="30"/>
      <c r="N8" s="5" t="s">
        <v>20</v>
      </c>
      <c r="O8" s="5"/>
    </row>
    <row r="9" spans="1:15">
      <c r="A9" s="5"/>
      <c r="B9" s="5"/>
      <c r="C9" s="5" t="s">
        <v>21</v>
      </c>
      <c r="D9" s="5"/>
      <c r="E9" s="10">
        <v>0</v>
      </c>
      <c r="F9" s="10">
        <v>0</v>
      </c>
      <c r="G9" s="10"/>
      <c r="H9" s="10">
        <v>0</v>
      </c>
      <c r="I9" s="10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10">
        <v>0</v>
      </c>
      <c r="F10" s="10">
        <v>0</v>
      </c>
      <c r="G10" s="10"/>
      <c r="H10" s="10">
        <v>0</v>
      </c>
      <c r="I10" s="10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4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31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 t="s">
        <v>40</v>
      </c>
      <c r="K15" s="15">
        <v>5</v>
      </c>
      <c r="L15" s="15"/>
      <c r="M15" s="5"/>
      <c r="N15" s="5"/>
      <c r="O15" s="5"/>
    </row>
    <row r="16" spans="1:15">
      <c r="A16" s="13"/>
      <c r="B16" s="5"/>
      <c r="C16" s="5"/>
      <c r="D16" s="14" t="s">
        <v>41</v>
      </c>
      <c r="E16" s="14"/>
      <c r="F16" s="14"/>
      <c r="G16" s="5" t="s">
        <v>42</v>
      </c>
      <c r="H16" s="15" t="s">
        <v>43</v>
      </c>
      <c r="I16" s="15"/>
      <c r="J16" s="15" t="s">
        <v>40</v>
      </c>
      <c r="K16" s="15">
        <v>5</v>
      </c>
      <c r="L16" s="15"/>
      <c r="M16" s="5"/>
      <c r="N16" s="5"/>
      <c r="O16" s="5"/>
    </row>
    <row r="17" ht="88" customHeight="1" spans="1:15">
      <c r="A17" s="13"/>
      <c r="B17" s="5"/>
      <c r="C17" s="5"/>
      <c r="D17" s="14" t="s">
        <v>44</v>
      </c>
      <c r="E17" s="14"/>
      <c r="F17" s="14"/>
      <c r="G17" s="5" t="s">
        <v>45</v>
      </c>
      <c r="H17" s="15" t="s">
        <v>39</v>
      </c>
      <c r="I17" s="15"/>
      <c r="J17" s="15" t="s">
        <v>46</v>
      </c>
      <c r="K17" s="15">
        <v>2.13</v>
      </c>
      <c r="L17" s="15"/>
      <c r="M17" s="11" t="s">
        <v>47</v>
      </c>
      <c r="N17" s="11"/>
      <c r="O17" s="11"/>
    </row>
    <row r="18" spans="1:15">
      <c r="A18" s="13"/>
      <c r="B18" s="5"/>
      <c r="C18" s="12" t="s">
        <v>48</v>
      </c>
      <c r="D18" s="16" t="s">
        <v>49</v>
      </c>
      <c r="E18" s="17"/>
      <c r="F18" s="18"/>
      <c r="G18" s="5" t="s">
        <v>50</v>
      </c>
      <c r="H18" s="19" t="s">
        <v>51</v>
      </c>
      <c r="I18" s="23"/>
      <c r="J18" s="15" t="s">
        <v>46</v>
      </c>
      <c r="K18" s="15">
        <v>4</v>
      </c>
      <c r="L18" s="15"/>
      <c r="M18" s="5"/>
      <c r="N18" s="5"/>
      <c r="O18" s="5"/>
    </row>
    <row r="19" ht="32" customHeight="1" spans="1:15">
      <c r="A19" s="13"/>
      <c r="B19" s="5"/>
      <c r="C19" s="13"/>
      <c r="D19" s="16" t="s">
        <v>52</v>
      </c>
      <c r="E19" s="17"/>
      <c r="F19" s="18"/>
      <c r="G19" s="5" t="s">
        <v>50</v>
      </c>
      <c r="H19" s="19" t="s">
        <v>51</v>
      </c>
      <c r="I19" s="23"/>
      <c r="J19" s="15" t="s">
        <v>46</v>
      </c>
      <c r="K19" s="15">
        <v>4</v>
      </c>
      <c r="L19" s="15"/>
      <c r="M19" s="5"/>
      <c r="N19" s="5"/>
      <c r="O19" s="5"/>
    </row>
    <row r="20" ht="48" customHeight="1" spans="1:15">
      <c r="A20" s="13"/>
      <c r="B20" s="5"/>
      <c r="C20" s="13"/>
      <c r="D20" s="16" t="s">
        <v>53</v>
      </c>
      <c r="E20" s="17"/>
      <c r="F20" s="18"/>
      <c r="G20" s="5" t="s">
        <v>50</v>
      </c>
      <c r="H20" s="19" t="s">
        <v>51</v>
      </c>
      <c r="I20" s="23"/>
      <c r="J20" s="15" t="s">
        <v>46</v>
      </c>
      <c r="K20" s="15">
        <v>4</v>
      </c>
      <c r="L20" s="15"/>
      <c r="M20" s="5"/>
      <c r="N20" s="5"/>
      <c r="O20" s="5"/>
    </row>
    <row r="21" spans="1:15">
      <c r="A21" s="13"/>
      <c r="B21" s="5"/>
      <c r="C21" s="12" t="s">
        <v>54</v>
      </c>
      <c r="D21" s="20" t="s">
        <v>55</v>
      </c>
      <c r="E21" s="20"/>
      <c r="F21" s="20"/>
      <c r="G21" s="5" t="s">
        <v>56</v>
      </c>
      <c r="H21" s="19" t="s">
        <v>57</v>
      </c>
      <c r="I21" s="23"/>
      <c r="J21" s="15" t="s">
        <v>58</v>
      </c>
      <c r="K21" s="15">
        <v>12</v>
      </c>
      <c r="L21" s="15"/>
      <c r="M21" s="5"/>
      <c r="N21" s="5"/>
      <c r="O21" s="5"/>
    </row>
    <row r="22" ht="24" spans="1:15">
      <c r="A22" s="13"/>
      <c r="B22" s="5"/>
      <c r="C22" s="5" t="s">
        <v>59</v>
      </c>
      <c r="D22" s="14" t="s">
        <v>60</v>
      </c>
      <c r="E22" s="14"/>
      <c r="F22" s="14"/>
      <c r="G22" s="5" t="s">
        <v>61</v>
      </c>
      <c r="H22" s="19" t="s">
        <v>62</v>
      </c>
      <c r="I22" s="23"/>
      <c r="J22" s="15" t="s">
        <v>58</v>
      </c>
      <c r="K22" s="15">
        <v>12</v>
      </c>
      <c r="L22" s="15"/>
      <c r="M22" s="5"/>
      <c r="N22" s="5"/>
      <c r="O22" s="5"/>
    </row>
    <row r="23" spans="1:15">
      <c r="A23" s="13"/>
      <c r="B23" s="12" t="s">
        <v>63</v>
      </c>
      <c r="C23" s="5" t="s">
        <v>64</v>
      </c>
      <c r="D23" s="14" t="s">
        <v>65</v>
      </c>
      <c r="E23" s="14"/>
      <c r="F23" s="14"/>
      <c r="G23" s="5" t="s">
        <v>50</v>
      </c>
      <c r="H23" s="19" t="s">
        <v>51</v>
      </c>
      <c r="I23" s="23"/>
      <c r="J23" s="15" t="s">
        <v>66</v>
      </c>
      <c r="K23" s="15">
        <v>7.5</v>
      </c>
      <c r="L23" s="15"/>
      <c r="M23" s="5"/>
      <c r="N23" s="5"/>
      <c r="O23" s="5"/>
    </row>
    <row r="24" spans="1:15">
      <c r="A24" s="13"/>
      <c r="B24" s="13"/>
      <c r="C24" s="5"/>
      <c r="D24" s="14" t="s">
        <v>67</v>
      </c>
      <c r="E24" s="14"/>
      <c r="F24" s="14"/>
      <c r="G24" s="5" t="s">
        <v>50</v>
      </c>
      <c r="H24" s="19" t="s">
        <v>51</v>
      </c>
      <c r="I24" s="23"/>
      <c r="J24" s="15" t="s">
        <v>66</v>
      </c>
      <c r="K24" s="15">
        <v>7.5</v>
      </c>
      <c r="L24" s="15"/>
      <c r="M24" s="5"/>
      <c r="N24" s="5"/>
      <c r="O24" s="5"/>
    </row>
    <row r="25" spans="1:15">
      <c r="A25" s="13"/>
      <c r="B25" s="13"/>
      <c r="C25" s="5"/>
      <c r="D25" s="14" t="s">
        <v>68</v>
      </c>
      <c r="E25" s="14"/>
      <c r="F25" s="14"/>
      <c r="G25" s="5" t="s">
        <v>50</v>
      </c>
      <c r="H25" s="19" t="s">
        <v>51</v>
      </c>
      <c r="I25" s="23"/>
      <c r="J25" s="15" t="s">
        <v>66</v>
      </c>
      <c r="K25" s="15">
        <v>7.5</v>
      </c>
      <c r="L25" s="15"/>
      <c r="M25" s="5"/>
      <c r="N25" s="5"/>
      <c r="O25" s="5"/>
    </row>
    <row r="26" spans="1:15">
      <c r="A26" s="13"/>
      <c r="B26" s="21"/>
      <c r="C26" s="5" t="s">
        <v>69</v>
      </c>
      <c r="D26" s="19" t="s">
        <v>70</v>
      </c>
      <c r="E26" s="22"/>
      <c r="F26" s="23"/>
      <c r="G26" s="5" t="s">
        <v>50</v>
      </c>
      <c r="H26" s="19" t="s">
        <v>51</v>
      </c>
      <c r="I26" s="23"/>
      <c r="J26" s="15" t="s">
        <v>66</v>
      </c>
      <c r="K26" s="15">
        <v>7.5</v>
      </c>
      <c r="L26" s="15"/>
      <c r="M26" s="5"/>
      <c r="N26" s="5"/>
      <c r="O26" s="5"/>
    </row>
    <row r="27" ht="24" spans="1:15">
      <c r="A27" s="13"/>
      <c r="B27" s="5" t="s">
        <v>71</v>
      </c>
      <c r="C27" s="5" t="s">
        <v>72</v>
      </c>
      <c r="D27" s="14" t="s">
        <v>73</v>
      </c>
      <c r="E27" s="14"/>
      <c r="F27" s="14"/>
      <c r="G27" s="5" t="s">
        <v>74</v>
      </c>
      <c r="H27" s="24">
        <v>0.9133</v>
      </c>
      <c r="I27" s="23"/>
      <c r="J27" s="15" t="s">
        <v>75</v>
      </c>
      <c r="K27" s="15">
        <v>10</v>
      </c>
      <c r="L27" s="15"/>
      <c r="M27" s="5"/>
      <c r="N27" s="5"/>
      <c r="O27" s="5"/>
    </row>
    <row r="28" s="1" customFormat="1" spans="1:15">
      <c r="A28" s="25" t="s">
        <v>76</v>
      </c>
      <c r="B28" s="25"/>
      <c r="C28" s="25"/>
      <c r="D28" s="25"/>
      <c r="E28" s="25"/>
      <c r="F28" s="25"/>
      <c r="G28" s="25"/>
      <c r="H28" s="25"/>
      <c r="I28" s="25"/>
      <c r="J28" s="25">
        <f>SUM(J15:J27)+J7</f>
        <v>10</v>
      </c>
      <c r="K28" s="32">
        <f>SUM(K15:L27,N7)</f>
        <v>95.8600750411471</v>
      </c>
      <c r="L28" s="25"/>
      <c r="M28" s="33" t="s">
        <v>77</v>
      </c>
      <c r="N28" s="33"/>
      <c r="O28" s="33"/>
    </row>
    <row r="29" spans="1:15">
      <c r="A29" s="26" t="s">
        <v>78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</sheetData>
  <mergeCells count="11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2"/>
    <mergeCell ref="B23:B26"/>
    <mergeCell ref="C13:C14"/>
    <mergeCell ref="C15:C17"/>
    <mergeCell ref="C18:C20"/>
    <mergeCell ref="C23:C25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2015-06-06T02:19:00Z</dcterms:created>
  <cp:lastPrinted>2023-04-12T17:55:00Z</cp:lastPrinted>
  <dcterms:modified xsi:type="dcterms:W3CDTF">2023-05-19T09:15:44Z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