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聘任常任指挥" sheetId="1" r:id="rId1"/>
  </sheets>
  <definedNames>
    <definedName name="_xlnm.Print_Area" localSheetId="0">聘任常任指挥!$A$1:$O$32</definedName>
  </definedNames>
  <calcPr calcId="144525"/>
</workbook>
</file>

<file path=xl/sharedStrings.xml><?xml version="1.0" encoding="utf-8"?>
<sst xmlns="http://schemas.openxmlformats.org/spreadsheetml/2006/main" count="98" uniqueCount="84">
  <si>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</si>
  <si>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（2022年度）</t>
    </r>
  </si>
  <si>
    <t>项目名称</t>
  </si>
  <si>
    <t>聘任常任指挥</t>
  </si>
  <si>
    <t>主管部门</t>
  </si>
  <si>
    <t>039-北京市文化和旅游局</t>
  </si>
  <si>
    <t>实施单位</t>
  </si>
  <si>
    <t>北京交响乐团</t>
  </si>
  <si>
    <t>项目负责人</t>
  </si>
  <si>
    <t>周晓南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</si>
  <si>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</si>
  <si>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</si>
  <si>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</si>
  <si>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</si>
  <si>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</si>
  <si>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</si>
  <si>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</si>
  <si>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</si>
  <si>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</si>
  <si>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</si>
  <si>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</si>
  <si>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</si>
  <si>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</si>
  <si>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</si>
  <si>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</si>
  <si>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</si>
  <si>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2022年拟聘任首席常任指挥，通过开展2022年音乐季演出，并邀请演出艺术家参演，音乐会以高规格呈现，大力提升音乐会水平，实现乐团职业化音乐季规划。</t>
  </si>
  <si>
    <t>2022年聘任首席常任指挥，通过开展2022年音乐季演出，并邀请演出艺术家参演，音乐会以高规格呈现，大力提升音乐会水平，实现乐团职业化音乐季规划。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</si>
  <si>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</si>
  <si>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</si>
  <si>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</si>
  <si>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</si>
  <si>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</si>
  <si>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</si>
  <si>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</si>
  <si>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</si>
  <si>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</si>
  <si>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聘任首席常任指挥人数</t>
  </si>
  <si>
    <t>≥1人</t>
  </si>
  <si>
    <t>5人</t>
  </si>
  <si>
    <t>聘请形式发生变化</t>
  </si>
  <si>
    <t>演出场次数</t>
  </si>
  <si>
    <t>≥22场</t>
  </si>
  <si>
    <t>20场</t>
  </si>
  <si>
    <t>受2022年新冠疫情封控影响，部分演出场次被迫取消</t>
  </si>
  <si>
    <t>质量指标</t>
  </si>
  <si>
    <t>演出内容导向正确率</t>
  </si>
  <si>
    <t>演出质量安全率</t>
  </si>
  <si>
    <t>媒体报道次数</t>
  </si>
  <si>
    <t>10次</t>
  </si>
  <si>
    <t>35次</t>
  </si>
  <si>
    <t>时效指标</t>
  </si>
  <si>
    <t>完成项目实施方案制定</t>
  </si>
  <si>
    <t>≤3月</t>
  </si>
  <si>
    <t>1月</t>
  </si>
  <si>
    <t>项目实施</t>
  </si>
  <si>
    <t>≤12月</t>
  </si>
  <si>
    <t>12月</t>
  </si>
  <si>
    <t>项目完成并总结时间</t>
  </si>
  <si>
    <t>成本指标</t>
  </si>
  <si>
    <t>项目预算控制数</t>
  </si>
  <si>
    <t>≤180万元</t>
  </si>
  <si>
    <t>103万元</t>
  </si>
  <si>
    <t>续上页</t>
  </si>
  <si>
    <t>效益指标
（30分）</t>
  </si>
  <si>
    <t>经济效益指标</t>
  </si>
  <si>
    <t>演出收入</t>
  </si>
  <si>
    <t>≥150万元</t>
  </si>
  <si>
    <t>417.49万元</t>
  </si>
  <si>
    <t>预期收入过低</t>
  </si>
  <si>
    <t>社会效益指标</t>
  </si>
  <si>
    <t>吸引观众人次</t>
  </si>
  <si>
    <t>≥13500人次</t>
  </si>
  <si>
    <t>53364人次</t>
  </si>
  <si>
    <t>活动上座率</t>
  </si>
  <si>
    <t>≥70%</t>
  </si>
  <si>
    <t>满意度指标
（10分）</t>
  </si>
  <si>
    <t>服务对象满意度指标</t>
  </si>
  <si>
    <t>观众满意度</t>
  </si>
  <si>
    <t>≥90%</t>
  </si>
  <si>
    <t>乐团满意度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</si>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</sst>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  <numFmt numFmtId="178" formatCode="#,##0.00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4" fillId="0" borderId="6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2"/>
  <sheetViews>
    <sheetView tabSelected="1" zoomScale="70" zoomScaleNormal="70" zoomScaleSheetLayoutView="70" topLeftCell="A2" workbookViewId="0">
      <selection activeCell="A13" sqref="A13:A23"/>
    </sheetView>
  </sheetViews>
  <sheetFormatPr defaultColWidth="9" defaultRowHeight="14.4"/>
  <cols>
    <col min="1" max="1" width="9.55555555555556" style="2" customWidth="1"/>
    <col min="2" max="2" width="10.1111111111111" style="2" customWidth="1"/>
    <col min="3" max="3" width="10" style="2" customWidth="1"/>
    <col min="4" max="4" width="10.2222222222222" style="2" customWidth="1"/>
    <col min="5" max="5" width="11.3333333333333" style="2" customWidth="1"/>
    <col min="6" max="6" width="9" style="2" customWidth="1"/>
    <col min="7" max="7" width="15.2222222222222" style="2" customWidth="1"/>
    <col min="8" max="8" width="9.88888888888889" style="2" customWidth="1"/>
    <col min="9" max="9" width="10.2222222222222" style="2" customWidth="1"/>
    <col min="10" max="10" width="9.88888888888889" style="2" customWidth="1"/>
    <col min="11" max="11" width="21.8888888888889" style="2" customWidth="1"/>
    <col min="12" max="12" width="25.5555555555556" style="2" customWidth="1"/>
    <col min="13" max="13" width="8.33333333333333" style="2" customWidth="1"/>
    <col min="14" max="14" width="16.3333333333333" style="2" customWidth="1"/>
    <col min="15" max="15" width="8.44444444444444" style="2" customWidth="1"/>
    <col min="16" max="16" width="12.8888888888889" style="2"/>
    <col min="17" max="16382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4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1"/>
      <c r="J4" s="6" t="s">
        <v>7</v>
      </c>
      <c r="K4" s="7"/>
      <c r="L4" s="7"/>
      <c r="M4" s="7"/>
      <c r="N4" s="7"/>
      <c r="O4" s="7"/>
    </row>
    <row r="5" ht="39.4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1"/>
      <c r="J5" s="6">
        <v>67761948</v>
      </c>
      <c r="K5" s="7"/>
      <c r="L5" s="7"/>
      <c r="M5" s="7"/>
      <c r="N5" s="7"/>
      <c r="O5" s="7"/>
    </row>
    <row r="6" ht="39.4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45" customHeight="1" spans="1:15">
      <c r="A7" s="5"/>
      <c r="B7" s="5"/>
      <c r="C7" s="8" t="s">
        <v>18</v>
      </c>
      <c r="D7" s="8"/>
      <c r="E7" s="9">
        <v>180</v>
      </c>
      <c r="F7" s="9">
        <v>180</v>
      </c>
      <c r="G7" s="9"/>
      <c r="H7" s="9">
        <v>103</v>
      </c>
      <c r="I7" s="9"/>
      <c r="J7" s="5">
        <v>10</v>
      </c>
      <c r="K7" s="5"/>
      <c r="L7" s="22">
        <f>H7/F7</f>
        <v>0.572222222222222</v>
      </c>
      <c r="M7" s="22"/>
      <c r="N7" s="23">
        <f>J7*L7</f>
        <v>5.72222222222222</v>
      </c>
      <c r="O7" s="23"/>
    </row>
    <row r="8" ht="39.45" customHeight="1" spans="1:15">
      <c r="A8" s="5"/>
      <c r="B8" s="5"/>
      <c r="C8" s="5" t="s">
        <v>19</v>
      </c>
      <c r="D8" s="5"/>
      <c r="E8" s="9">
        <v>180</v>
      </c>
      <c r="F8" s="9">
        <v>180</v>
      </c>
      <c r="G8" s="9"/>
      <c r="H8" s="9">
        <v>103</v>
      </c>
      <c r="I8" s="9"/>
      <c r="J8" s="5" t="s">
        <v>20</v>
      </c>
      <c r="K8" s="5"/>
      <c r="L8" s="22" t="s">
        <v>20</v>
      </c>
      <c r="M8" s="22"/>
      <c r="N8" s="5" t="s">
        <v>20</v>
      </c>
      <c r="O8" s="5"/>
    </row>
    <row r="9" ht="39.45" customHeight="1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5" t="s">
        <v>20</v>
      </c>
      <c r="M9" s="5"/>
      <c r="N9" s="5" t="s">
        <v>20</v>
      </c>
      <c r="O9" s="5"/>
    </row>
    <row r="10" ht="39.45" customHeight="1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5" t="s">
        <v>20</v>
      </c>
      <c r="M10" s="5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85.95" customHeight="1" spans="1:15">
      <c r="A12" s="5"/>
      <c r="B12" s="10" t="s">
        <v>26</v>
      </c>
      <c r="C12" s="10"/>
      <c r="D12" s="10"/>
      <c r="E12" s="10"/>
      <c r="F12" s="10"/>
      <c r="G12" s="10"/>
      <c r="H12" s="5" t="s">
        <v>27</v>
      </c>
      <c r="I12" s="5"/>
      <c r="J12" s="5"/>
      <c r="K12" s="5"/>
      <c r="L12" s="5"/>
      <c r="M12" s="5"/>
      <c r="N12" s="5"/>
      <c r="O12" s="5"/>
    </row>
    <row r="13" ht="25.05" customHeight="1" spans="1:15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5" t="s">
        <v>17</v>
      </c>
      <c r="L13" s="5"/>
      <c r="M13" s="5" t="s">
        <v>34</v>
      </c>
      <c r="N13" s="5"/>
      <c r="O13" s="5"/>
    </row>
    <row r="14" ht="24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55" customHeight="1" spans="1:15">
      <c r="A15" s="5"/>
      <c r="B15" s="5" t="s">
        <v>35</v>
      </c>
      <c r="C15" s="5" t="s">
        <v>36</v>
      </c>
      <c r="D15" s="10" t="s">
        <v>37</v>
      </c>
      <c r="E15" s="10"/>
      <c r="F15" s="10"/>
      <c r="G15" s="5" t="s">
        <v>38</v>
      </c>
      <c r="H15" s="5" t="s">
        <v>39</v>
      </c>
      <c r="I15" s="5"/>
      <c r="J15" s="5">
        <v>7</v>
      </c>
      <c r="K15" s="5">
        <f>7-J15*0.3</f>
        <v>4.9</v>
      </c>
      <c r="L15" s="5"/>
      <c r="M15" s="5" t="s">
        <v>40</v>
      </c>
      <c r="N15" s="5"/>
      <c r="O15" s="5"/>
    </row>
    <row r="16" ht="47.55" customHeight="1" spans="1:15">
      <c r="A16" s="5"/>
      <c r="B16" s="5"/>
      <c r="C16" s="5"/>
      <c r="D16" s="10" t="s">
        <v>41</v>
      </c>
      <c r="E16" s="10"/>
      <c r="F16" s="10"/>
      <c r="G16" s="5" t="s">
        <v>42</v>
      </c>
      <c r="H16" s="5" t="s">
        <v>43</v>
      </c>
      <c r="I16" s="5"/>
      <c r="J16" s="5">
        <v>7</v>
      </c>
      <c r="K16" s="24">
        <f>7*20/22</f>
        <v>6.36363636363636</v>
      </c>
      <c r="L16" s="24"/>
      <c r="M16" s="5" t="s">
        <v>44</v>
      </c>
      <c r="N16" s="5"/>
      <c r="O16" s="5"/>
    </row>
    <row r="17" ht="47.55" customHeight="1" spans="1:15">
      <c r="A17" s="5"/>
      <c r="B17" s="5"/>
      <c r="C17" s="5" t="s">
        <v>45</v>
      </c>
      <c r="D17" s="10" t="s">
        <v>46</v>
      </c>
      <c r="E17" s="10"/>
      <c r="F17" s="10"/>
      <c r="G17" s="11">
        <v>1</v>
      </c>
      <c r="H17" s="11">
        <v>1</v>
      </c>
      <c r="I17" s="5"/>
      <c r="J17" s="5">
        <v>4</v>
      </c>
      <c r="K17" s="5">
        <v>4</v>
      </c>
      <c r="L17" s="5"/>
      <c r="M17" s="5"/>
      <c r="N17" s="5"/>
      <c r="O17" s="5"/>
    </row>
    <row r="18" ht="47.55" customHeight="1" spans="1:15">
      <c r="A18" s="5"/>
      <c r="B18" s="5"/>
      <c r="C18" s="5"/>
      <c r="D18" s="10" t="s">
        <v>47</v>
      </c>
      <c r="E18" s="10"/>
      <c r="F18" s="10"/>
      <c r="G18" s="11">
        <v>1</v>
      </c>
      <c r="H18" s="11">
        <v>1</v>
      </c>
      <c r="I18" s="5"/>
      <c r="J18" s="5">
        <v>6</v>
      </c>
      <c r="K18" s="5">
        <v>6</v>
      </c>
      <c r="L18" s="5"/>
      <c r="M18" s="5"/>
      <c r="N18" s="5"/>
      <c r="O18" s="5"/>
    </row>
    <row r="19" ht="47.55" customHeight="1" spans="1:15">
      <c r="A19" s="5"/>
      <c r="B19" s="5"/>
      <c r="C19" s="5"/>
      <c r="D19" s="10" t="s">
        <v>48</v>
      </c>
      <c r="E19" s="10"/>
      <c r="F19" s="10"/>
      <c r="G19" s="11" t="s">
        <v>49</v>
      </c>
      <c r="H19" s="11" t="s">
        <v>50</v>
      </c>
      <c r="I19" s="5"/>
      <c r="J19" s="5">
        <v>6</v>
      </c>
      <c r="K19" s="5">
        <v>6</v>
      </c>
      <c r="L19" s="5"/>
      <c r="M19" s="5"/>
      <c r="N19" s="5"/>
      <c r="O19" s="5"/>
    </row>
    <row r="20" ht="47.55" customHeight="1" spans="1:15">
      <c r="A20" s="5"/>
      <c r="B20" s="5"/>
      <c r="C20" s="5" t="s">
        <v>51</v>
      </c>
      <c r="D20" s="10" t="s">
        <v>52</v>
      </c>
      <c r="E20" s="10"/>
      <c r="F20" s="10"/>
      <c r="G20" s="5" t="s">
        <v>53</v>
      </c>
      <c r="H20" s="12" t="s">
        <v>54</v>
      </c>
      <c r="I20" s="12"/>
      <c r="J20" s="5">
        <v>6</v>
      </c>
      <c r="K20" s="5">
        <v>6</v>
      </c>
      <c r="L20" s="5"/>
      <c r="M20" s="5"/>
      <c r="N20" s="5"/>
      <c r="O20" s="5"/>
    </row>
    <row r="21" ht="47.55" customHeight="1" spans="1:15">
      <c r="A21" s="5"/>
      <c r="B21" s="5"/>
      <c r="C21" s="5"/>
      <c r="D21" s="10" t="s">
        <v>55</v>
      </c>
      <c r="E21" s="10"/>
      <c r="F21" s="10"/>
      <c r="G21" s="5" t="s">
        <v>56</v>
      </c>
      <c r="H21" s="12" t="s">
        <v>57</v>
      </c>
      <c r="I21" s="12"/>
      <c r="J21" s="5">
        <v>4</v>
      </c>
      <c r="K21" s="5">
        <v>4</v>
      </c>
      <c r="L21" s="5"/>
      <c r="M21" s="5"/>
      <c r="N21" s="5"/>
      <c r="O21" s="5"/>
    </row>
    <row r="22" ht="47.55" customHeight="1" spans="1:15">
      <c r="A22" s="5"/>
      <c r="B22" s="5"/>
      <c r="C22" s="5"/>
      <c r="D22" s="10" t="s">
        <v>58</v>
      </c>
      <c r="E22" s="10"/>
      <c r="F22" s="10"/>
      <c r="G22" s="5" t="s">
        <v>56</v>
      </c>
      <c r="H22" s="12" t="s">
        <v>57</v>
      </c>
      <c r="I22" s="12"/>
      <c r="J22" s="5">
        <v>4</v>
      </c>
      <c r="K22" s="5">
        <v>4</v>
      </c>
      <c r="L22" s="5"/>
      <c r="M22" s="5"/>
      <c r="N22" s="5"/>
      <c r="O22" s="5"/>
    </row>
    <row r="23" ht="47.55" customHeight="1" spans="1:15">
      <c r="A23" s="5"/>
      <c r="B23" s="5"/>
      <c r="C23" s="5" t="s">
        <v>59</v>
      </c>
      <c r="D23" s="10" t="s">
        <v>60</v>
      </c>
      <c r="E23" s="10"/>
      <c r="F23" s="10"/>
      <c r="G23" s="5" t="s">
        <v>61</v>
      </c>
      <c r="H23" s="5" t="s">
        <v>62</v>
      </c>
      <c r="I23" s="5"/>
      <c r="J23" s="5">
        <v>12</v>
      </c>
      <c r="K23" s="5">
        <v>12</v>
      </c>
      <c r="L23" s="5"/>
      <c r="M23" s="5"/>
      <c r="N23" s="5"/>
      <c r="O23" s="5"/>
    </row>
    <row r="24" ht="47.55" customHeight="1" spans="1:15">
      <c r="A24" s="13" t="s">
        <v>63</v>
      </c>
      <c r="B24" s="13" t="s">
        <v>64</v>
      </c>
      <c r="C24" s="13" t="s">
        <v>65</v>
      </c>
      <c r="D24" s="14" t="s">
        <v>66</v>
      </c>
      <c r="E24" s="14"/>
      <c r="F24" s="14"/>
      <c r="G24" s="5" t="s">
        <v>67</v>
      </c>
      <c r="H24" s="5" t="s">
        <v>68</v>
      </c>
      <c r="I24" s="5"/>
      <c r="J24" s="25">
        <v>10</v>
      </c>
      <c r="K24" s="5">
        <f>10-2</f>
        <v>8</v>
      </c>
      <c r="L24" s="5"/>
      <c r="M24" s="5" t="s">
        <v>69</v>
      </c>
      <c r="N24" s="5"/>
      <c r="O24" s="5"/>
    </row>
    <row r="25" ht="47.55" customHeight="1" spans="1:15">
      <c r="A25" s="13"/>
      <c r="B25" s="13"/>
      <c r="C25" s="13" t="s">
        <v>70</v>
      </c>
      <c r="D25" s="14" t="s">
        <v>71</v>
      </c>
      <c r="E25" s="14"/>
      <c r="F25" s="14"/>
      <c r="G25" s="11" t="s">
        <v>72</v>
      </c>
      <c r="H25" s="15" t="s">
        <v>73</v>
      </c>
      <c r="I25" s="26"/>
      <c r="J25" s="27">
        <v>7</v>
      </c>
      <c r="K25" s="26">
        <f>7-J25*0.2</f>
        <v>5.6</v>
      </c>
      <c r="L25" s="26"/>
      <c r="M25" s="5" t="s">
        <v>69</v>
      </c>
      <c r="N25" s="5"/>
      <c r="O25" s="5"/>
    </row>
    <row r="26" ht="47.55" customHeight="1" spans="1:15">
      <c r="A26" s="13"/>
      <c r="B26" s="13"/>
      <c r="C26" s="13"/>
      <c r="D26" s="14" t="s">
        <v>74</v>
      </c>
      <c r="E26" s="14"/>
      <c r="F26" s="14"/>
      <c r="G26" s="11" t="s">
        <v>75</v>
      </c>
      <c r="H26" s="15">
        <v>0.72</v>
      </c>
      <c r="I26" s="26"/>
      <c r="J26" s="27">
        <v>7</v>
      </c>
      <c r="K26" s="26">
        <v>7</v>
      </c>
      <c r="L26" s="26"/>
      <c r="M26" s="13"/>
      <c r="N26" s="13"/>
      <c r="O26" s="13"/>
    </row>
    <row r="27" ht="47.55" customHeight="1" spans="1:15">
      <c r="A27" s="13"/>
      <c r="B27" s="13" t="s">
        <v>76</v>
      </c>
      <c r="C27" s="13" t="s">
        <v>77</v>
      </c>
      <c r="D27" s="14" t="s">
        <v>78</v>
      </c>
      <c r="E27" s="14"/>
      <c r="F27" s="14"/>
      <c r="G27" s="11" t="s">
        <v>79</v>
      </c>
      <c r="H27" s="16">
        <v>0.975</v>
      </c>
      <c r="I27" s="16"/>
      <c r="J27" s="27">
        <v>5</v>
      </c>
      <c r="K27" s="26">
        <v>5</v>
      </c>
      <c r="L27" s="26"/>
      <c r="M27" s="13"/>
      <c r="N27" s="13"/>
      <c r="O27" s="13"/>
    </row>
    <row r="28" ht="47.55" customHeight="1" spans="1:15">
      <c r="A28" s="13"/>
      <c r="B28" s="13"/>
      <c r="C28" s="13"/>
      <c r="D28" s="14" t="s">
        <v>80</v>
      </c>
      <c r="E28" s="14"/>
      <c r="F28" s="14"/>
      <c r="G28" s="11" t="s">
        <v>79</v>
      </c>
      <c r="H28" s="16">
        <v>0.95</v>
      </c>
      <c r="I28" s="16"/>
      <c r="J28" s="27">
        <v>5</v>
      </c>
      <c r="K28" s="26">
        <v>5</v>
      </c>
      <c r="L28" s="26"/>
      <c r="M28" s="13"/>
      <c r="N28" s="13"/>
      <c r="O28" s="13"/>
    </row>
    <row r="29" s="1" customFormat="1" ht="47.55" customHeight="1" spans="1:15">
      <c r="A29" s="17" t="s">
        <v>81</v>
      </c>
      <c r="B29" s="17"/>
      <c r="C29" s="17"/>
      <c r="D29" s="17"/>
      <c r="E29" s="17"/>
      <c r="F29" s="17"/>
      <c r="G29" s="17"/>
      <c r="H29" s="17"/>
      <c r="I29" s="17"/>
      <c r="J29" s="17">
        <f>SUM(J15:J28)+J7</f>
        <v>100</v>
      </c>
      <c r="K29" s="28">
        <f>SUM(K15:K28)+N7</f>
        <v>89.5858585858586</v>
      </c>
      <c r="L29" s="17"/>
      <c r="M29" s="29" t="s">
        <v>82</v>
      </c>
      <c r="N29" s="29"/>
      <c r="O29" s="29"/>
    </row>
    <row r="30" ht="39.45" customHeight="1" spans="1:15">
      <c r="A30" s="18" t="s">
        <v>83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ht="39.45" customHeight="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ht="39.45" customHeight="1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</sheetData>
  <mergeCells count="12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A29:I29"/>
    <mergeCell ref="K29:L29"/>
    <mergeCell ref="M29:O29"/>
    <mergeCell ref="A11:A12"/>
    <mergeCell ref="A13:A23"/>
    <mergeCell ref="A24:A28"/>
    <mergeCell ref="B13:B14"/>
    <mergeCell ref="B15:B23"/>
    <mergeCell ref="B24:B26"/>
    <mergeCell ref="B27:B28"/>
    <mergeCell ref="C13:C14"/>
    <mergeCell ref="C15:C16"/>
    <mergeCell ref="C17:C19"/>
    <mergeCell ref="C20:C22"/>
    <mergeCell ref="C25:C26"/>
    <mergeCell ref="C27:C28"/>
    <mergeCell ref="G13:G14"/>
    <mergeCell ref="J13:J14"/>
    <mergeCell ref="A6:B10"/>
    <mergeCell ref="D13:F14"/>
    <mergeCell ref="M13:O14"/>
    <mergeCell ref="H13:I14"/>
    <mergeCell ref="K13:L14"/>
    <mergeCell ref="A30:O32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聘任常任指挥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2023-05-18T15:23:50Z</dcterms:created>
  <dcterms:modified xsi:type="dcterms:W3CDTF">2023-05-18T15:23:51Z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4020AE16BDB54F4184FE4C3E7F477C2C_11</vt:lpwstr>
  </property>
  <property fmtid="{D5CDD505-2E9C-101B-9397-08002B2CF9AE}" pid="3" name="KSOProductBuildVer">
    <vt:lpwstr>2052-11.1.0.14036</vt:lpwstr>
  </property>
</Properties>
</file>