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9977F3EC-E792-4355-9BB3-5C6595C12459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自评表!$A$1:$O$29</definedName>
  </definedNames>
  <calcPr calcId="191029"/>
</workbook>
</file>

<file path=xl/calcChain.xml><?xml version="1.0" encoding="utf-8"?>
<calcChain xmlns="http://schemas.openxmlformats.org/spreadsheetml/2006/main">
  <c r="J25" i="6" l="1"/>
  <c r="K17" i="6"/>
  <c r="K15" i="6"/>
  <c r="L7" i="6"/>
  <c r="N7" i="6" s="1"/>
  <c r="K25" i="6" s="1"/>
</calcChain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<sst xmlns="http://schemas.openxmlformats.org/spreadsheetml/2006/main" count="85" uniqueCount="72">
  <si>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</si>
  <si>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</si>
  <si>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</si>
  <si>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戏曲学院劳务派遣</t>
  </si>
  <si>
    <t>主管部门</t>
  </si>
  <si>
    <t>039-北京市文化和旅游局</t>
  </si>
  <si>
    <t>实施单位</t>
  </si>
  <si>
    <t>北京戏曲艺术职业学院</t>
  </si>
  <si>
    <t>项目负责人</t>
  </si>
  <si>
    <t>刘靖</t>
  </si>
  <si>
    <t>联系电话
（应填写固定电话）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</si>
  <si>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</si>
  <si>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</si>
  <si>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</si>
  <si>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</si>
  <si>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</si>
  <si>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</si>
  <si>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</si>
  <si>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</si>
  <si>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</si>
  <si>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</si>
  <si>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</si>
  <si>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</si>
  <si>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</si>
  <si>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</si>
  <si>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</si>
  <si>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由于受到编制、专业、岗位内容及公开招聘、户籍等因素限制，目前在编在职教职工不能满足正常教学和后勤管理等工作需要。为满足学院教学、行政管理、后勤岗位需求，我院采用派遣用工的形式补充派遣人员，依法签订劳动合同和劳务协议书，并按照规定缴纳社会保险、公积金，为达到以下目的：缓解各部门紧急缺人的现状；缓解亟待用工而在编人员无法引进或引进时间长造成的用工困难；缓解因在编人员病休或病假等情况造成的临时性季节性用工短缺；分担现有人员超负荷工作项目；为现有人员提供基础性支持工作；保障学院教学、管理、后勤服务的正常运转。</t>
  </si>
  <si>
    <t>为满足学院教学、行政管理、后勤岗位需求，我院采用派遣用工的形式补充派遣人员，全年安排劳务派遣人员103人，缓解了各部门紧急缺人的现状，分担了现有人员超负荷工作项目，为现有人员提供基础性支持工作，保障了学院教学、管理、后勤服务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</si>
  <si>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</si>
  <si>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</si>
  <si>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</si>
  <si>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</si>
  <si>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</si>
  <si>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</si>
  <si>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</si>
  <si>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</si>
  <si>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</si>
  <si>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劳务派遣人员总人数</t>
  </si>
  <si>
    <t>107人</t>
  </si>
  <si>
    <t>103人</t>
  </si>
  <si>
    <t>离职4名管理人员</t>
  </si>
  <si>
    <t>教学人员</t>
  </si>
  <si>
    <t>23人</t>
  </si>
  <si>
    <t>管理人员</t>
  </si>
  <si>
    <t>29人</t>
  </si>
  <si>
    <t>25人</t>
  </si>
  <si>
    <t>工勤人员</t>
  </si>
  <si>
    <t>55人</t>
  </si>
  <si>
    <t>质量指标</t>
  </si>
  <si>
    <t>考核合格率</t>
  </si>
  <si>
    <t>时效指标</t>
  </si>
  <si>
    <t>派遣人员按照岗位需求续签或新签劳动合同</t>
  </si>
  <si>
    <t>12月</t>
  </si>
  <si>
    <t>成本指标</t>
  </si>
  <si>
    <t>项目预算控制总额</t>
  </si>
  <si>
    <t>660万元</t>
  </si>
  <si>
    <t>618.701209万元</t>
  </si>
  <si>
    <t>续上页</t>
  </si>
  <si>
    <t>效益指标
（30分）</t>
  </si>
  <si>
    <t>社会效益指标</t>
  </si>
  <si>
    <t>保障基础设施正常运转</t>
  </si>
  <si>
    <t>优良中差</t>
  </si>
  <si>
    <t>优</t>
  </si>
  <si>
    <t>可持续影响指标</t>
  </si>
  <si>
    <t>教学水平、管理水平、学校的知名度和影响力均得到提升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</si>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</sst>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);[Red]\(0.000000\)"/>
    <numFmt numFmtId="179" formatCode="0.00_ "/>
    <numFmt numFmtId="180" formatCode="#,##0.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70" zoomScaleNormal="70" zoomScaleSheetLayoutView="70" workbookViewId="0">
      <selection activeCell="F6" sqref="F6:G6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19.52734375" customWidth="1"/>
    <col min="12" max="12" width="15.8789062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5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ht="39.5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67570586</v>
      </c>
      <c r="K5" s="11"/>
      <c r="L5" s="11"/>
      <c r="M5" s="11"/>
      <c r="N5" s="11"/>
      <c r="O5" s="11"/>
    </row>
    <row r="6" spans="1:15" ht="39.5" customHeight="1" x14ac:dyDescent="0.45">
      <c r="A6" s="11" t="s">
        <v>11</v>
      </c>
      <c r="B6" s="11"/>
      <c r="C6" s="11"/>
      <c r="D6" s="11"/>
      <c r="E6" s="4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  <c r="O6" s="11"/>
    </row>
    <row r="7" spans="1:15" ht="39.5" customHeight="1" x14ac:dyDescent="0.45">
      <c r="A7" s="11"/>
      <c r="B7" s="11"/>
      <c r="C7" s="12" t="s">
        <v>18</v>
      </c>
      <c r="D7" s="12"/>
      <c r="E7" s="5">
        <v>660</v>
      </c>
      <c r="F7" s="13">
        <v>660</v>
      </c>
      <c r="G7" s="13"/>
      <c r="H7" s="13">
        <v>618.70120899999995</v>
      </c>
      <c r="I7" s="13"/>
      <c r="J7" s="11">
        <v>10</v>
      </c>
      <c r="K7" s="11"/>
      <c r="L7" s="14">
        <f>H7/F7</f>
        <v>0.93742607424242419</v>
      </c>
      <c r="M7" s="14"/>
      <c r="N7" s="15">
        <f>L7*J7</f>
        <v>9.3742607424242426</v>
      </c>
      <c r="O7" s="15"/>
    </row>
    <row r="8" spans="1:15" ht="39.5" customHeight="1" x14ac:dyDescent="0.45">
      <c r="A8" s="11"/>
      <c r="B8" s="11"/>
      <c r="C8" s="11" t="s">
        <v>19</v>
      </c>
      <c r="D8" s="11"/>
      <c r="E8" s="5">
        <v>660</v>
      </c>
      <c r="F8" s="13">
        <v>660</v>
      </c>
      <c r="G8" s="13"/>
      <c r="H8" s="13">
        <v>618.70120899999995</v>
      </c>
      <c r="I8" s="13"/>
      <c r="J8" s="11" t="s">
        <v>20</v>
      </c>
      <c r="K8" s="11"/>
      <c r="L8" s="14"/>
      <c r="M8" s="14"/>
      <c r="N8" s="11" t="s">
        <v>20</v>
      </c>
      <c r="O8" s="11"/>
    </row>
    <row r="9" spans="1:15" ht="39.5" customHeight="1" x14ac:dyDescent="0.45">
      <c r="A9" s="11"/>
      <c r="B9" s="11"/>
      <c r="C9" s="11" t="s">
        <v>21</v>
      </c>
      <c r="D9" s="11"/>
      <c r="E9" s="6"/>
      <c r="F9" s="15"/>
      <c r="G9" s="15"/>
      <c r="H9" s="15"/>
      <c r="I9" s="15"/>
      <c r="J9" s="11" t="s">
        <v>20</v>
      </c>
      <c r="K9" s="11"/>
      <c r="L9" s="11"/>
      <c r="M9" s="11"/>
      <c r="N9" s="11" t="s">
        <v>20</v>
      </c>
      <c r="O9" s="11"/>
    </row>
    <row r="10" spans="1:15" ht="39.5" customHeight="1" x14ac:dyDescent="0.45">
      <c r="A10" s="11"/>
      <c r="B10" s="11"/>
      <c r="C10" s="11" t="s">
        <v>22</v>
      </c>
      <c r="D10" s="11"/>
      <c r="E10" s="6"/>
      <c r="F10" s="15"/>
      <c r="G10" s="15"/>
      <c r="H10" s="15"/>
      <c r="I10" s="15"/>
      <c r="J10" s="11" t="s">
        <v>20</v>
      </c>
      <c r="K10" s="11"/>
      <c r="L10" s="11"/>
      <c r="M10" s="11"/>
      <c r="N10" s="11" t="s">
        <v>20</v>
      </c>
      <c r="O10" s="11"/>
    </row>
    <row r="11" spans="1:15" ht="27" customHeight="1" x14ac:dyDescent="0.4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ht="117" customHeight="1" x14ac:dyDescent="0.45">
      <c r="A12" s="11"/>
      <c r="B12" s="16" t="s">
        <v>26</v>
      </c>
      <c r="C12" s="16"/>
      <c r="D12" s="16"/>
      <c r="E12" s="16"/>
      <c r="F12" s="16"/>
      <c r="G12" s="16"/>
      <c r="H12" s="12" t="s">
        <v>27</v>
      </c>
      <c r="I12" s="12"/>
      <c r="J12" s="12"/>
      <c r="K12" s="12"/>
      <c r="L12" s="12"/>
      <c r="M12" s="12"/>
      <c r="N12" s="12"/>
      <c r="O12" s="12"/>
    </row>
    <row r="13" spans="1:15" ht="24" customHeight="1" x14ac:dyDescent="0.4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 t="s">
        <v>15</v>
      </c>
      <c r="K13" s="11" t="s">
        <v>17</v>
      </c>
      <c r="L13" s="11"/>
      <c r="M13" s="11" t="s">
        <v>34</v>
      </c>
      <c r="N13" s="11"/>
      <c r="O13" s="11"/>
    </row>
    <row r="14" spans="1:15" ht="24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35</v>
      </c>
      <c r="C15" s="11" t="s">
        <v>36</v>
      </c>
      <c r="D15" s="16" t="s">
        <v>37</v>
      </c>
      <c r="E15" s="16"/>
      <c r="F15" s="16"/>
      <c r="G15" s="4" t="s">
        <v>38</v>
      </c>
      <c r="H15" s="11" t="s">
        <v>39</v>
      </c>
      <c r="I15" s="11"/>
      <c r="J15" s="4">
        <v>3.5</v>
      </c>
      <c r="K15" s="17">
        <f>3.5*103/107</f>
        <v>3.3691588785046731</v>
      </c>
      <c r="L15" s="17"/>
      <c r="M15" s="11" t="s">
        <v>40</v>
      </c>
      <c r="N15" s="11"/>
      <c r="O15" s="11"/>
    </row>
    <row r="16" spans="1:15" ht="47.45" customHeight="1" x14ac:dyDescent="0.45">
      <c r="A16" s="11"/>
      <c r="B16" s="11"/>
      <c r="C16" s="11"/>
      <c r="D16" s="16" t="s">
        <v>41</v>
      </c>
      <c r="E16" s="16"/>
      <c r="F16" s="16"/>
      <c r="G16" s="4" t="s">
        <v>42</v>
      </c>
      <c r="H16" s="11" t="s">
        <v>42</v>
      </c>
      <c r="I16" s="11"/>
      <c r="J16" s="4">
        <v>3.5</v>
      </c>
      <c r="K16" s="11">
        <v>3.5</v>
      </c>
      <c r="L16" s="11"/>
      <c r="M16" s="11"/>
      <c r="N16" s="11"/>
      <c r="O16" s="11"/>
    </row>
    <row r="17" spans="1:15" ht="47.45" customHeight="1" x14ac:dyDescent="0.45">
      <c r="A17" s="11"/>
      <c r="B17" s="11"/>
      <c r="C17" s="11"/>
      <c r="D17" s="16" t="s">
        <v>43</v>
      </c>
      <c r="E17" s="16"/>
      <c r="F17" s="16"/>
      <c r="G17" s="4" t="s">
        <v>44</v>
      </c>
      <c r="H17" s="11" t="s">
        <v>45</v>
      </c>
      <c r="I17" s="11"/>
      <c r="J17" s="4">
        <v>3.5</v>
      </c>
      <c r="K17" s="17">
        <f>3.5*25/29</f>
        <v>3.0172413793103448</v>
      </c>
      <c r="L17" s="17"/>
      <c r="M17" s="11" t="s">
        <v>40</v>
      </c>
      <c r="N17" s="11"/>
      <c r="O17" s="11"/>
    </row>
    <row r="18" spans="1:15" ht="47.45" customHeight="1" x14ac:dyDescent="0.45">
      <c r="A18" s="11"/>
      <c r="B18" s="11"/>
      <c r="C18" s="11"/>
      <c r="D18" s="16" t="s">
        <v>46</v>
      </c>
      <c r="E18" s="16"/>
      <c r="F18" s="16"/>
      <c r="G18" s="4" t="s">
        <v>47</v>
      </c>
      <c r="H18" s="11" t="s">
        <v>47</v>
      </c>
      <c r="I18" s="11"/>
      <c r="J18" s="4">
        <v>3.5</v>
      </c>
      <c r="K18" s="11">
        <v>3.5</v>
      </c>
      <c r="L18" s="11"/>
      <c r="M18" s="11"/>
      <c r="N18" s="11"/>
      <c r="O18" s="11"/>
    </row>
    <row r="19" spans="1:15" ht="47.45" customHeight="1" x14ac:dyDescent="0.45">
      <c r="A19" s="11"/>
      <c r="B19" s="11"/>
      <c r="C19" s="4" t="s">
        <v>48</v>
      </c>
      <c r="D19" s="16" t="s">
        <v>49</v>
      </c>
      <c r="E19" s="16"/>
      <c r="F19" s="16"/>
      <c r="G19" s="7">
        <v>1</v>
      </c>
      <c r="H19" s="18">
        <v>1</v>
      </c>
      <c r="I19" s="11"/>
      <c r="J19" s="9">
        <v>12</v>
      </c>
      <c r="K19" s="11">
        <v>12</v>
      </c>
      <c r="L19" s="11"/>
      <c r="M19" s="11"/>
      <c r="N19" s="11"/>
      <c r="O19" s="11"/>
    </row>
    <row r="20" spans="1:15" ht="47.45" customHeight="1" x14ac:dyDescent="0.45">
      <c r="A20" s="11"/>
      <c r="B20" s="11"/>
      <c r="C20" s="4" t="s">
        <v>50</v>
      </c>
      <c r="D20" s="16" t="s">
        <v>51</v>
      </c>
      <c r="E20" s="16"/>
      <c r="F20" s="16"/>
      <c r="G20" s="4" t="s">
        <v>52</v>
      </c>
      <c r="H20" s="19" t="s">
        <v>52</v>
      </c>
      <c r="I20" s="19"/>
      <c r="J20" s="4">
        <v>12</v>
      </c>
      <c r="K20" s="20">
        <v>12</v>
      </c>
      <c r="L20" s="20"/>
      <c r="M20" s="11"/>
      <c r="N20" s="11"/>
      <c r="O20" s="11"/>
    </row>
    <row r="21" spans="1:15" ht="47.45" customHeight="1" x14ac:dyDescent="0.45">
      <c r="A21" s="11"/>
      <c r="B21" s="11"/>
      <c r="C21" s="4" t="s">
        <v>53</v>
      </c>
      <c r="D21" s="16" t="s">
        <v>54</v>
      </c>
      <c r="E21" s="16"/>
      <c r="F21" s="16"/>
      <c r="G21" s="4" t="s">
        <v>55</v>
      </c>
      <c r="H21" s="11" t="s">
        <v>56</v>
      </c>
      <c r="I21" s="11"/>
      <c r="J21" s="4">
        <v>12</v>
      </c>
      <c r="K21" s="11">
        <v>12</v>
      </c>
      <c r="L21" s="11"/>
      <c r="M21" s="11"/>
      <c r="N21" s="11"/>
      <c r="O21" s="11"/>
    </row>
    <row r="22" spans="1:15" ht="47.45" customHeight="1" x14ac:dyDescent="0.45">
      <c r="A22" s="11" t="s">
        <v>57</v>
      </c>
      <c r="B22" s="11" t="s">
        <v>58</v>
      </c>
      <c r="C22" s="4" t="s">
        <v>59</v>
      </c>
      <c r="D22" s="16" t="s">
        <v>60</v>
      </c>
      <c r="E22" s="16"/>
      <c r="F22" s="16"/>
      <c r="G22" s="4" t="s">
        <v>61</v>
      </c>
      <c r="H22" s="11" t="s">
        <v>62</v>
      </c>
      <c r="I22" s="11"/>
      <c r="J22" s="4">
        <v>15</v>
      </c>
      <c r="K22" s="11">
        <v>15</v>
      </c>
      <c r="L22" s="11"/>
      <c r="M22" s="11"/>
      <c r="N22" s="11"/>
      <c r="O22" s="11"/>
    </row>
    <row r="23" spans="1:15" ht="47.45" customHeight="1" x14ac:dyDescent="0.45">
      <c r="A23" s="11"/>
      <c r="B23" s="11"/>
      <c r="C23" s="4" t="s">
        <v>63</v>
      </c>
      <c r="D23" s="16" t="s">
        <v>64</v>
      </c>
      <c r="E23" s="16"/>
      <c r="F23" s="16"/>
      <c r="G23" s="4" t="s">
        <v>61</v>
      </c>
      <c r="H23" s="11" t="s">
        <v>62</v>
      </c>
      <c r="I23" s="11"/>
      <c r="J23" s="4">
        <v>15</v>
      </c>
      <c r="K23" s="11">
        <v>13</v>
      </c>
      <c r="L23" s="11"/>
      <c r="M23" s="11"/>
      <c r="N23" s="11"/>
      <c r="O23" s="11"/>
    </row>
    <row r="24" spans="1:15" ht="47.45" customHeight="1" x14ac:dyDescent="0.45">
      <c r="A24" s="11"/>
      <c r="B24" s="4" t="s">
        <v>65</v>
      </c>
      <c r="C24" s="4" t="s">
        <v>66</v>
      </c>
      <c r="D24" s="16" t="s">
        <v>67</v>
      </c>
      <c r="E24" s="16"/>
      <c r="F24" s="16"/>
      <c r="G24" s="7">
        <v>0.9</v>
      </c>
      <c r="H24" s="14">
        <v>0.98</v>
      </c>
      <c r="I24" s="14"/>
      <c r="J24" s="4">
        <v>10</v>
      </c>
      <c r="K24" s="11">
        <v>10</v>
      </c>
      <c r="L24" s="11"/>
      <c r="M24" s="11"/>
      <c r="N24" s="11"/>
      <c r="O24" s="11"/>
    </row>
    <row r="25" spans="1:15" s="1" customFormat="1" ht="47.45" customHeight="1" x14ac:dyDescent="0.45">
      <c r="A25" s="21" t="s">
        <v>68</v>
      </c>
      <c r="B25" s="21"/>
      <c r="C25" s="21"/>
      <c r="D25" s="21"/>
      <c r="E25" s="21"/>
      <c r="F25" s="21"/>
      <c r="G25" s="21"/>
      <c r="H25" s="21"/>
      <c r="I25" s="21"/>
      <c r="J25" s="8">
        <f>SUM(J15:J24)+J7</f>
        <v>100</v>
      </c>
      <c r="K25" s="22">
        <f>SUM(K15:L24)+N7</f>
        <v>96.760661000239253</v>
      </c>
      <c r="L25" s="21"/>
      <c r="M25" s="21" t="s">
        <v>69</v>
      </c>
      <c r="N25" s="21"/>
      <c r="O25" s="21"/>
    </row>
    <row r="26" spans="1:15" ht="39.5" customHeight="1" x14ac:dyDescent="0.45">
      <c r="A26" s="23" t="s">
        <v>70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9.5" customHeight="1" x14ac:dyDescent="0.4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x14ac:dyDescent="0.4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x14ac:dyDescent="0.4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x14ac:dyDescent="0.45">
      <c r="A30" s="3" t="s">
        <v>71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</sheetData>
  <mergeCells count="104">
    <mergeCell ref="A26:O29"/>
    <mergeCell ref="H13:I14"/>
    <mergeCell ref="K13:L14"/>
    <mergeCell ref="D13:F14"/>
    <mergeCell ref="M13:O14"/>
    <mergeCell ref="A6:B10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5:C18"/>
    <mergeCell ref="G13:G14"/>
    <mergeCell ref="J13:J14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2558EAEB63E84BCEB7F8D3D193CE6316</vt:lpwstr>
  </property>
</Properties>
</file>