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自评表" sheetId="6" r:id="rId1"/>
  </sheets>
  <definedNames>
    <definedName name="_xlnm.Print_Area" localSheetId="0">自评表!$A$1:$O$48</definedName>
  </definedNames>
  <calcPr calcId="144525" concurrentCalc="0"/>
</workbook>
</file>

<file path=xl/sharedStrings.xml><?xml version="1.0" encoding="utf-8"?>
<sst xmlns="http://schemas.openxmlformats.org/spreadsheetml/2006/main" count="112" uniqueCount="87">
  <si>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</si>
  <si>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</si>
  <si>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</si>
  <si>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首都图书馆劳务派遣项目</t>
  </si>
  <si>
    <t>主管部门</t>
  </si>
  <si>
    <t>文化和旅游局</t>
  </si>
  <si>
    <t>实施单位</t>
  </si>
  <si>
    <t>首都图书馆</t>
  </si>
  <si>
    <t>项目负责人</t>
  </si>
  <si>
    <t>胡启军</t>
  </si>
  <si>
    <t xml:space="preserve">联系电话
</t>
  </si>
  <si>
    <t>67358114-8011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</si>
  <si>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</si>
  <si>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</si>
  <si>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</si>
  <si>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</si>
  <si>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</si>
  <si>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</si>
  <si>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</si>
  <si>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</si>
  <si>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</si>
  <si>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</si>
  <si>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</si>
  <si>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</si>
  <si>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</si>
  <si>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</si>
  <si>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</si>
  <si>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聘用劳务派遣人员175人，按照图书馆现行的各项业务标准和要求，完成文献采访、文献分编、文献流通、读者活动、新媒体运营、信息技术等各岗位的辅助性工作，解决业务岗位人力资源不足问题，同时为北京城市图书馆的发展建设进行人才储备。在维持图书馆业务工作正常开展的基础上，更好为全体市民提供引领性、参与性、推荐性、创新性和效益性服务，促进文化活力竞相迸发，全面提升公共图书馆服务水平。</t>
  </si>
  <si>
    <t>聘用劳务派遣人员161人，按照图书馆现行的各项业务标准和要求，完成文献采访、文献分编、文献流通、读者活动、新媒体运营、信息技术等各岗位的辅助性工作，解决业务岗位人力资源不足问题，同时为北京城市图书馆的发展建设进行人才储备。在维持图书馆业务工作正常开展的基础上，更好为全体市民提供引领性、参与性、推荐性、创新性和效益性服务，促进文化活力竞相迸发，全面提升公共图书馆服务水平。</t>
  </si>
  <si>
    <t>绩效指标</t>
  </si>
  <si>
    <t>一级指标</t>
  </si>
  <si>
    <t>二级指标</t>
  </si>
  <si>
    <t>三级指标</t>
  </si>
  <si>
    <t>年度指标值</t>
  </si>
  <si>
    <t>实际完成值</t>
  </si>
  <si>
    <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</si>
  <si>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</si>
  <si>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</si>
  <si>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</si>
  <si>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聘用人员数量</t>
  </si>
  <si>
    <t>175人</t>
  </si>
  <si>
    <t>161人</t>
  </si>
  <si>
    <t>原因分析：派遣人员流动性较大，受疫情影响，招聘工作阶段性停滞，上半年新增和离职的空岗未能得到及时补充。
改进措施：加快推进招聘工作。</t>
  </si>
  <si>
    <t>年接待到馆读者数量</t>
  </si>
  <si>
    <t>149.84万人次</t>
  </si>
  <si>
    <t>年文献流通量</t>
  </si>
  <si>
    <t>49.77万册</t>
  </si>
  <si>
    <t>质量指标</t>
  </si>
  <si>
    <t>人员质量</t>
  </si>
  <si>
    <t>学历不低于大专，业务熟练，具有较强的沟通能力和团队精神。</t>
  </si>
  <si>
    <t>达成年度指标</t>
  </si>
  <si>
    <t>业务质量</t>
  </si>
  <si>
    <t>符合首都图书馆现行的各项业务标准</t>
  </si>
  <si>
    <t>服务质量</t>
  </si>
  <si>
    <t>服务态度热情周到，积极履行岗位职责</t>
  </si>
  <si>
    <t>时效指标</t>
  </si>
  <si>
    <t>前期准备</t>
  </si>
  <si>
    <t>2021年12月底</t>
  </si>
  <si>
    <t>项目实施</t>
  </si>
  <si>
    <t>2022年1-12月</t>
  </si>
  <si>
    <t>项目总结</t>
  </si>
  <si>
    <t>2022年12月底前</t>
  </si>
  <si>
    <t>成本指标</t>
  </si>
  <si>
    <t>人员费用</t>
  </si>
  <si>
    <t>1792.187648万元</t>
  </si>
  <si>
    <t>管理费</t>
  </si>
  <si>
    <t>80.332302万元</t>
  </si>
  <si>
    <t>其他</t>
  </si>
  <si>
    <t>30.915万元</t>
  </si>
  <si>
    <t>续上页</t>
  </si>
  <si>
    <t>效益指标
（30分）</t>
  </si>
  <si>
    <t>经济效益指标</t>
  </si>
  <si>
    <t>/</t>
  </si>
  <si>
    <t>社会效益指标</t>
  </si>
  <si>
    <t>解决人员编制不足的问题，降低人力成本，探索并建立文化事业单位人员编制外用工的新模式</t>
  </si>
  <si>
    <t>效果较好</t>
  </si>
  <si>
    <t>生态效益指标</t>
  </si>
  <si>
    <t>可持续影响指标</t>
  </si>
  <si>
    <t>维持首都图书馆业务工作正常运转基础上，力争更好地为全体市民提供引领性、参与性、推荐性、创新性和效益性服务，全面提升公共图书馆服务水平</t>
  </si>
  <si>
    <t>满意度指标
（10分）</t>
  </si>
  <si>
    <t>服务对象满意度指标</t>
  </si>
  <si>
    <t>读者满意度</t>
  </si>
  <si>
    <t>≥85%</t>
  </si>
  <si>
    <t>用人部门满意度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</si>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</sst>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2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2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2" borderId="12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30" fillId="0" borderId="0"/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10" fontId="7" fillId="0" borderId="2" xfId="0" applyNumberFormat="1" applyFont="1" applyFill="1" applyBorder="1" applyAlignment="1" applyProtection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5" xfId="0" applyFont="1" applyBorder="1" applyAlignment="1">
      <alignment horizontal="center" vertical="center" wrapText="1"/>
    </xf>
    <xf numFmtId="10" fontId="4" fillId="0" borderId="2" xfId="11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0" fontId="7" fillId="0" borderId="2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8"/>
  <sheetViews>
    <sheetView tabSelected="1" view="pageBreakPreview" zoomScale="50" zoomScaleNormal="55" topLeftCell="A21" workbookViewId="0">
      <selection activeCell="H12" sqref="H12:O12"/>
    </sheetView>
  </sheetViews>
  <sheetFormatPr defaultColWidth="9" defaultRowHeight="14"/>
  <cols>
    <col min="1" max="1" width="9.625" customWidth="1"/>
    <col min="2" max="3" width="10" customWidth="1"/>
    <col min="4" max="4" width="10.25" customWidth="1"/>
    <col min="5" max="5" width="16.125" customWidth="1"/>
    <col min="6" max="6" width="9" customWidth="1"/>
    <col min="7" max="7" width="26" customWidth="1"/>
    <col min="8" max="8" width="9.875" customWidth="1"/>
    <col min="9" max="9" width="10.25" customWidth="1"/>
    <col min="10" max="10" width="10" customWidth="1"/>
    <col min="11" max="11" width="32.5" customWidth="1"/>
    <col min="12" max="12" width="10.8333333333333" customWidth="1"/>
    <col min="13" max="13" width="12" customWidth="1"/>
    <col min="14" max="14" width="16.375" customWidth="1"/>
    <col min="15" max="15" width="8.5" customWidth="1"/>
  </cols>
  <sheetData>
    <row r="1" s="1" customFormat="1" ht="15.5" spans="1:1">
      <c r="A1" s="4" t="s">
        <v>0</v>
      </c>
    </row>
    <row r="2" s="1" customFormat="1" ht="43.35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="1" customFormat="1" ht="35.65" customHeight="1" spans="1:15">
      <c r="A3" s="6" t="s">
        <v>2</v>
      </c>
      <c r="B3" s="6"/>
      <c r="C3" s="7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="1" customFormat="1" ht="39.6" customHeight="1" spans="1:15">
      <c r="A4" s="6" t="s">
        <v>4</v>
      </c>
      <c r="B4" s="6"/>
      <c r="C4" s="6" t="s">
        <v>5</v>
      </c>
      <c r="D4" s="6"/>
      <c r="E4" s="6"/>
      <c r="F4" s="6"/>
      <c r="G4" s="6"/>
      <c r="H4" s="7" t="s">
        <v>6</v>
      </c>
      <c r="I4" s="29"/>
      <c r="J4" s="7" t="s">
        <v>7</v>
      </c>
      <c r="K4" s="8"/>
      <c r="L4" s="8"/>
      <c r="M4" s="8"/>
      <c r="N4" s="8"/>
      <c r="O4" s="8"/>
    </row>
    <row r="5" s="1" customFormat="1" ht="39.6" customHeight="1" spans="1:15">
      <c r="A5" s="6" t="s">
        <v>8</v>
      </c>
      <c r="B5" s="6"/>
      <c r="C5" s="6" t="s">
        <v>9</v>
      </c>
      <c r="D5" s="6"/>
      <c r="E5" s="6"/>
      <c r="F5" s="6"/>
      <c r="G5" s="6"/>
      <c r="H5" s="7" t="s">
        <v>10</v>
      </c>
      <c r="I5" s="29"/>
      <c r="J5" s="7" t="s">
        <v>11</v>
      </c>
      <c r="K5" s="8"/>
      <c r="L5" s="8"/>
      <c r="M5" s="8"/>
      <c r="N5" s="8"/>
      <c r="O5" s="8"/>
    </row>
    <row r="6" s="1" customFormat="1" ht="39.6" customHeight="1" spans="1:15">
      <c r="A6" s="6" t="s">
        <v>12</v>
      </c>
      <c r="B6" s="6"/>
      <c r="C6" s="6"/>
      <c r="D6" s="6"/>
      <c r="E6" s="6" t="s">
        <v>13</v>
      </c>
      <c r="F6" s="6" t="s">
        <v>14</v>
      </c>
      <c r="G6" s="6"/>
      <c r="H6" s="6" t="s">
        <v>15</v>
      </c>
      <c r="I6" s="6"/>
      <c r="J6" s="6" t="s">
        <v>16</v>
      </c>
      <c r="K6" s="6"/>
      <c r="L6" s="6" t="s">
        <v>17</v>
      </c>
      <c r="M6" s="6"/>
      <c r="N6" s="6" t="s">
        <v>18</v>
      </c>
      <c r="O6" s="6"/>
    </row>
    <row r="7" s="1" customFormat="1" ht="39.6" customHeight="1" spans="1:15">
      <c r="A7" s="6"/>
      <c r="B7" s="6"/>
      <c r="C7" s="9" t="s">
        <v>19</v>
      </c>
      <c r="D7" s="9"/>
      <c r="E7" s="10">
        <f>SUM(E8:E10)</f>
        <v>2615.933035</v>
      </c>
      <c r="F7" s="11">
        <f>SUM(F8:F10)</f>
        <v>2064.323035</v>
      </c>
      <c r="G7" s="12"/>
      <c r="H7" s="11">
        <f>SUM(H8:H10)</f>
        <v>1903.434952</v>
      </c>
      <c r="I7" s="12"/>
      <c r="J7" s="6">
        <v>10</v>
      </c>
      <c r="K7" s="6"/>
      <c r="L7" s="30">
        <f>H7/F7</f>
        <v>0.922062545312827</v>
      </c>
      <c r="M7" s="30"/>
      <c r="N7" s="31">
        <f>J7*L7</f>
        <v>9.22062545312827</v>
      </c>
      <c r="O7" s="31"/>
    </row>
    <row r="8" s="1" customFormat="1" ht="39.6" customHeight="1" spans="1:15">
      <c r="A8" s="6"/>
      <c r="B8" s="6"/>
      <c r="C8" s="6" t="s">
        <v>20</v>
      </c>
      <c r="D8" s="6"/>
      <c r="E8" s="10">
        <v>2497.611483</v>
      </c>
      <c r="F8" s="10">
        <v>1946.001483</v>
      </c>
      <c r="G8" s="10"/>
      <c r="H8" s="10">
        <v>1903.434952</v>
      </c>
      <c r="I8" s="10"/>
      <c r="J8" s="6" t="s">
        <v>21</v>
      </c>
      <c r="K8" s="6"/>
      <c r="L8" s="30">
        <f>H8/F8</f>
        <v>0.978126156957302</v>
      </c>
      <c r="M8" s="30"/>
      <c r="N8" s="6" t="s">
        <v>21</v>
      </c>
      <c r="O8" s="6"/>
    </row>
    <row r="9" s="1" customFormat="1" ht="39.6" customHeight="1" spans="1:15">
      <c r="A9" s="6"/>
      <c r="B9" s="6"/>
      <c r="C9" s="6" t="s">
        <v>22</v>
      </c>
      <c r="D9" s="6"/>
      <c r="E9" s="10">
        <v>0</v>
      </c>
      <c r="F9" s="10">
        <v>0</v>
      </c>
      <c r="G9" s="10"/>
      <c r="H9" s="10">
        <v>0</v>
      </c>
      <c r="I9" s="10"/>
      <c r="J9" s="6" t="s">
        <v>21</v>
      </c>
      <c r="K9" s="6"/>
      <c r="L9" s="30" t="e">
        <f>H9/F9</f>
        <v>#DIV/0!</v>
      </c>
      <c r="M9" s="30"/>
      <c r="N9" s="6" t="s">
        <v>21</v>
      </c>
      <c r="O9" s="6"/>
    </row>
    <row r="10" s="1" customFormat="1" ht="39.6" customHeight="1" spans="1:15">
      <c r="A10" s="6"/>
      <c r="B10" s="6"/>
      <c r="C10" s="6" t="s">
        <v>23</v>
      </c>
      <c r="D10" s="6"/>
      <c r="E10" s="10">
        <v>118.321552</v>
      </c>
      <c r="F10" s="10">
        <v>118.321552</v>
      </c>
      <c r="G10" s="10"/>
      <c r="H10" s="10">
        <v>0</v>
      </c>
      <c r="I10" s="10"/>
      <c r="J10" s="6" t="s">
        <v>21</v>
      </c>
      <c r="K10" s="6"/>
      <c r="L10" s="30">
        <f>H10/F10</f>
        <v>0</v>
      </c>
      <c r="M10" s="30"/>
      <c r="N10" s="6" t="s">
        <v>21</v>
      </c>
      <c r="O10" s="6"/>
    </row>
    <row r="11" s="1" customFormat="1" ht="27" customHeight="1" spans="1:15">
      <c r="A11" s="6" t="s">
        <v>24</v>
      </c>
      <c r="B11" s="6" t="s">
        <v>25</v>
      </c>
      <c r="C11" s="6"/>
      <c r="D11" s="6"/>
      <c r="E11" s="6"/>
      <c r="F11" s="6"/>
      <c r="G11" s="6"/>
      <c r="H11" s="6" t="s">
        <v>26</v>
      </c>
      <c r="I11" s="6"/>
      <c r="J11" s="6"/>
      <c r="K11" s="6"/>
      <c r="L11" s="6"/>
      <c r="M11" s="6"/>
      <c r="N11" s="6"/>
      <c r="O11" s="6"/>
    </row>
    <row r="12" s="1" customFormat="1" ht="143" customHeight="1" spans="1:15">
      <c r="A12" s="6"/>
      <c r="B12" s="13" t="s">
        <v>27</v>
      </c>
      <c r="C12" s="13"/>
      <c r="D12" s="13"/>
      <c r="E12" s="13"/>
      <c r="F12" s="13"/>
      <c r="G12" s="13"/>
      <c r="H12" s="14" t="s">
        <v>28</v>
      </c>
      <c r="I12" s="14"/>
      <c r="J12" s="14"/>
      <c r="K12" s="14"/>
      <c r="L12" s="14"/>
      <c r="M12" s="14"/>
      <c r="N12" s="14"/>
      <c r="O12" s="14"/>
    </row>
    <row r="13" s="2" customFormat="1" ht="38.45" customHeight="1" spans="1:15">
      <c r="A13" s="15" t="s">
        <v>29</v>
      </c>
      <c r="B13" s="15" t="s">
        <v>30</v>
      </c>
      <c r="C13" s="15" t="s">
        <v>31</v>
      </c>
      <c r="D13" s="15" t="s">
        <v>32</v>
      </c>
      <c r="E13" s="15"/>
      <c r="F13" s="15"/>
      <c r="G13" s="15" t="s">
        <v>33</v>
      </c>
      <c r="H13" s="15" t="s">
        <v>34</v>
      </c>
      <c r="I13" s="15"/>
      <c r="J13" s="15" t="s">
        <v>16</v>
      </c>
      <c r="K13" s="20" t="s">
        <v>35</v>
      </c>
      <c r="L13" s="15"/>
      <c r="M13" s="15" t="s">
        <v>36</v>
      </c>
      <c r="N13" s="15"/>
      <c r="O13" s="15"/>
    </row>
    <row r="14" s="2" customFormat="1" ht="69" customHeight="1" spans="1:1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="2" customFormat="1" ht="54" customHeight="1" spans="1:15">
      <c r="A15" s="15"/>
      <c r="B15" s="15" t="s">
        <v>37</v>
      </c>
      <c r="C15" s="15" t="s">
        <v>38</v>
      </c>
      <c r="D15" s="16" t="s">
        <v>39</v>
      </c>
      <c r="E15" s="17"/>
      <c r="F15" s="18"/>
      <c r="G15" s="15" t="s">
        <v>40</v>
      </c>
      <c r="H15" s="19" t="s">
        <v>41</v>
      </c>
      <c r="I15" s="19"/>
      <c r="J15" s="19">
        <v>4</v>
      </c>
      <c r="K15" s="19">
        <f>4*161/175</f>
        <v>3.68</v>
      </c>
      <c r="L15" s="19"/>
      <c r="M15" s="32" t="s">
        <v>42</v>
      </c>
      <c r="N15" s="33"/>
      <c r="O15" s="34"/>
    </row>
    <row r="16" s="2" customFormat="1" ht="47.45" customHeight="1" spans="1:15">
      <c r="A16" s="15"/>
      <c r="B16" s="15"/>
      <c r="C16" s="15"/>
      <c r="D16" s="16" t="s">
        <v>43</v>
      </c>
      <c r="E16" s="17"/>
      <c r="F16" s="18"/>
      <c r="G16" s="15" t="s">
        <v>44</v>
      </c>
      <c r="H16" s="19" t="s">
        <v>44</v>
      </c>
      <c r="I16" s="19"/>
      <c r="J16" s="19">
        <v>4</v>
      </c>
      <c r="K16" s="19">
        <v>4</v>
      </c>
      <c r="L16" s="19"/>
      <c r="M16" s="15"/>
      <c r="N16" s="15"/>
      <c r="O16" s="15"/>
    </row>
    <row r="17" s="2" customFormat="1" ht="47.45" customHeight="1" spans="1:15">
      <c r="A17" s="15"/>
      <c r="B17" s="15"/>
      <c r="C17" s="15"/>
      <c r="D17" s="16" t="s">
        <v>45</v>
      </c>
      <c r="E17" s="17"/>
      <c r="F17" s="18"/>
      <c r="G17" s="15" t="s">
        <v>46</v>
      </c>
      <c r="H17" s="20" t="s">
        <v>46</v>
      </c>
      <c r="I17" s="20"/>
      <c r="J17" s="19">
        <v>4</v>
      </c>
      <c r="K17" s="19">
        <v>4</v>
      </c>
      <c r="L17" s="19"/>
      <c r="M17" s="15"/>
      <c r="N17" s="15"/>
      <c r="O17" s="15"/>
    </row>
    <row r="18" s="2" customFormat="1" ht="60" customHeight="1" spans="1:15">
      <c r="A18" s="15"/>
      <c r="B18" s="15"/>
      <c r="C18" s="15" t="s">
        <v>47</v>
      </c>
      <c r="D18" s="21" t="s">
        <v>48</v>
      </c>
      <c r="E18" s="21"/>
      <c r="F18" s="21"/>
      <c r="G18" s="15" t="s">
        <v>49</v>
      </c>
      <c r="H18" s="19" t="s">
        <v>50</v>
      </c>
      <c r="I18" s="19"/>
      <c r="J18" s="19">
        <v>4</v>
      </c>
      <c r="K18" s="19">
        <v>4</v>
      </c>
      <c r="L18" s="19"/>
      <c r="M18" s="15"/>
      <c r="N18" s="15"/>
      <c r="O18" s="15"/>
    </row>
    <row r="19" s="2" customFormat="1" ht="47.45" customHeight="1" spans="1:15">
      <c r="A19" s="15"/>
      <c r="B19" s="15"/>
      <c r="C19" s="15"/>
      <c r="D19" s="21" t="s">
        <v>51</v>
      </c>
      <c r="E19" s="21"/>
      <c r="F19" s="21"/>
      <c r="G19" s="15" t="s">
        <v>52</v>
      </c>
      <c r="H19" s="19" t="s">
        <v>50</v>
      </c>
      <c r="I19" s="19"/>
      <c r="J19" s="19">
        <v>5</v>
      </c>
      <c r="K19" s="19">
        <v>5</v>
      </c>
      <c r="L19" s="19"/>
      <c r="M19" s="15"/>
      <c r="N19" s="15"/>
      <c r="O19" s="15"/>
    </row>
    <row r="20" s="2" customFormat="1" ht="47.45" customHeight="1" spans="1:15">
      <c r="A20" s="15"/>
      <c r="B20" s="15"/>
      <c r="C20" s="15"/>
      <c r="D20" s="21" t="s">
        <v>53</v>
      </c>
      <c r="E20" s="21"/>
      <c r="F20" s="21"/>
      <c r="G20" s="15" t="s">
        <v>54</v>
      </c>
      <c r="H20" s="19" t="s">
        <v>50</v>
      </c>
      <c r="I20" s="19"/>
      <c r="J20" s="19">
        <v>5</v>
      </c>
      <c r="K20" s="19">
        <v>5</v>
      </c>
      <c r="L20" s="19"/>
      <c r="M20" s="15"/>
      <c r="N20" s="15"/>
      <c r="O20" s="15"/>
    </row>
    <row r="21" s="2" customFormat="1" ht="47.45" customHeight="1" spans="1:15">
      <c r="A21" s="15"/>
      <c r="B21" s="15"/>
      <c r="C21" s="15" t="s">
        <v>55</v>
      </c>
      <c r="D21" s="21" t="s">
        <v>56</v>
      </c>
      <c r="E21" s="21"/>
      <c r="F21" s="21"/>
      <c r="G21" s="15" t="s">
        <v>57</v>
      </c>
      <c r="H21" s="22" t="s">
        <v>57</v>
      </c>
      <c r="I21" s="35"/>
      <c r="J21" s="19">
        <v>4</v>
      </c>
      <c r="K21" s="19">
        <v>4</v>
      </c>
      <c r="L21" s="19"/>
      <c r="M21" s="15"/>
      <c r="N21" s="15"/>
      <c r="O21" s="15"/>
    </row>
    <row r="22" s="2" customFormat="1" ht="47.45" customHeight="1" spans="1:15">
      <c r="A22" s="15"/>
      <c r="B22" s="15"/>
      <c r="C22" s="15"/>
      <c r="D22" s="21" t="s">
        <v>58</v>
      </c>
      <c r="E22" s="21"/>
      <c r="F22" s="21"/>
      <c r="G22" s="15" t="s">
        <v>59</v>
      </c>
      <c r="H22" s="22" t="s">
        <v>59</v>
      </c>
      <c r="I22" s="35"/>
      <c r="J22" s="19">
        <v>4</v>
      </c>
      <c r="K22" s="36">
        <v>4</v>
      </c>
      <c r="L22" s="36"/>
      <c r="M22" s="15"/>
      <c r="N22" s="15"/>
      <c r="O22" s="15"/>
    </row>
    <row r="23" s="2" customFormat="1" ht="47.45" customHeight="1" spans="1:15">
      <c r="A23" s="15"/>
      <c r="B23" s="15"/>
      <c r="C23" s="15"/>
      <c r="D23" s="21" t="s">
        <v>60</v>
      </c>
      <c r="E23" s="21"/>
      <c r="F23" s="21"/>
      <c r="G23" s="15" t="s">
        <v>61</v>
      </c>
      <c r="H23" s="22" t="s">
        <v>61</v>
      </c>
      <c r="I23" s="35"/>
      <c r="J23" s="19">
        <v>4</v>
      </c>
      <c r="K23" s="36">
        <v>4</v>
      </c>
      <c r="L23" s="36"/>
      <c r="M23" s="15"/>
      <c r="N23" s="15"/>
      <c r="O23" s="15"/>
    </row>
    <row r="24" s="2" customFormat="1" ht="47.45" customHeight="1" spans="1:15">
      <c r="A24" s="15"/>
      <c r="B24" s="15"/>
      <c r="C24" s="15" t="s">
        <v>62</v>
      </c>
      <c r="D24" s="21" t="s">
        <v>63</v>
      </c>
      <c r="E24" s="21"/>
      <c r="F24" s="21"/>
      <c r="G24" s="15" t="s">
        <v>64</v>
      </c>
      <c r="H24" s="19" t="s">
        <v>64</v>
      </c>
      <c r="I24" s="19"/>
      <c r="J24" s="19">
        <v>4</v>
      </c>
      <c r="K24" s="36">
        <v>4</v>
      </c>
      <c r="L24" s="36"/>
      <c r="M24" s="15"/>
      <c r="N24" s="15"/>
      <c r="O24" s="15"/>
    </row>
    <row r="25" s="2" customFormat="1" ht="47.45" customHeight="1" spans="1:15">
      <c r="A25" s="15"/>
      <c r="B25" s="15"/>
      <c r="C25" s="15"/>
      <c r="D25" s="21" t="s">
        <v>65</v>
      </c>
      <c r="E25" s="21"/>
      <c r="F25" s="21"/>
      <c r="G25" s="15" t="s">
        <v>66</v>
      </c>
      <c r="H25" s="19" t="s">
        <v>66</v>
      </c>
      <c r="I25" s="19"/>
      <c r="J25" s="19">
        <v>4</v>
      </c>
      <c r="K25" s="36">
        <v>4</v>
      </c>
      <c r="L25" s="36"/>
      <c r="M25" s="15"/>
      <c r="N25" s="15"/>
      <c r="O25" s="15"/>
    </row>
    <row r="26" s="2" customFormat="1" ht="47.45" customHeight="1" spans="1:15">
      <c r="A26" s="15"/>
      <c r="B26" s="15"/>
      <c r="C26" s="15"/>
      <c r="D26" s="21" t="s">
        <v>67</v>
      </c>
      <c r="E26" s="21"/>
      <c r="F26" s="21"/>
      <c r="G26" s="15" t="s">
        <v>68</v>
      </c>
      <c r="H26" s="19" t="s">
        <v>68</v>
      </c>
      <c r="I26" s="19"/>
      <c r="J26" s="19">
        <v>4</v>
      </c>
      <c r="K26" s="36">
        <v>4</v>
      </c>
      <c r="L26" s="36"/>
      <c r="M26" s="15"/>
      <c r="N26" s="15"/>
      <c r="O26" s="15"/>
    </row>
    <row r="27" s="2" customFormat="1" ht="47.45" hidden="1" customHeight="1" spans="1:15">
      <c r="A27" s="15" t="s">
        <v>69</v>
      </c>
      <c r="B27" s="15" t="s">
        <v>70</v>
      </c>
      <c r="C27" s="15" t="s">
        <v>71</v>
      </c>
      <c r="D27" s="21" t="s">
        <v>72</v>
      </c>
      <c r="E27" s="21"/>
      <c r="F27" s="21"/>
      <c r="G27" s="15" t="s">
        <v>72</v>
      </c>
      <c r="H27" s="19"/>
      <c r="I27" s="19"/>
      <c r="J27" s="19"/>
      <c r="K27" s="19"/>
      <c r="L27" s="19"/>
      <c r="M27" s="15"/>
      <c r="N27" s="15"/>
      <c r="O27" s="15"/>
    </row>
    <row r="28" s="2" customFormat="1" ht="74.25" customHeight="1" spans="1:15">
      <c r="A28" s="15"/>
      <c r="B28" s="15"/>
      <c r="C28" s="15" t="s">
        <v>73</v>
      </c>
      <c r="D28" s="21" t="s">
        <v>74</v>
      </c>
      <c r="E28" s="21"/>
      <c r="F28" s="21"/>
      <c r="G28" s="15" t="s">
        <v>75</v>
      </c>
      <c r="H28" s="22" t="s">
        <v>75</v>
      </c>
      <c r="I28" s="35"/>
      <c r="J28" s="19">
        <v>15</v>
      </c>
      <c r="K28" s="19">
        <v>14</v>
      </c>
      <c r="L28" s="19"/>
      <c r="M28" s="15"/>
      <c r="N28" s="15"/>
      <c r="O28" s="15"/>
    </row>
    <row r="29" s="2" customFormat="1" ht="47.45" hidden="1" customHeight="1" spans="1:15">
      <c r="A29" s="15"/>
      <c r="B29" s="15"/>
      <c r="C29" s="15" t="s">
        <v>76</v>
      </c>
      <c r="D29" s="21" t="s">
        <v>72</v>
      </c>
      <c r="E29" s="21"/>
      <c r="F29" s="21"/>
      <c r="G29" s="15" t="s">
        <v>72</v>
      </c>
      <c r="H29" s="15" t="s">
        <v>75</v>
      </c>
      <c r="I29" s="15" t="s">
        <v>75</v>
      </c>
      <c r="J29" s="19"/>
      <c r="K29" s="19"/>
      <c r="L29" s="19"/>
      <c r="M29" s="15"/>
      <c r="N29" s="15"/>
      <c r="O29" s="15"/>
    </row>
    <row r="30" s="2" customFormat="1" ht="113.25" customHeight="1" spans="1:15">
      <c r="A30" s="15"/>
      <c r="B30" s="15"/>
      <c r="C30" s="15" t="s">
        <v>77</v>
      </c>
      <c r="D30" s="21" t="s">
        <v>78</v>
      </c>
      <c r="E30" s="21"/>
      <c r="F30" s="21"/>
      <c r="G30" s="15" t="s">
        <v>75</v>
      </c>
      <c r="H30" s="22" t="s">
        <v>75</v>
      </c>
      <c r="I30" s="35"/>
      <c r="J30" s="19">
        <v>15</v>
      </c>
      <c r="K30" s="19">
        <v>14</v>
      </c>
      <c r="L30" s="19"/>
      <c r="M30" s="15"/>
      <c r="N30" s="15"/>
      <c r="O30" s="15"/>
    </row>
    <row r="31" s="2" customFormat="1" ht="47.45" customHeight="1" spans="1:15">
      <c r="A31" s="15"/>
      <c r="B31" s="15" t="s">
        <v>79</v>
      </c>
      <c r="C31" s="15" t="s">
        <v>80</v>
      </c>
      <c r="D31" s="21" t="s">
        <v>81</v>
      </c>
      <c r="E31" s="21"/>
      <c r="F31" s="21"/>
      <c r="G31" s="15" t="s">
        <v>82</v>
      </c>
      <c r="H31" s="23">
        <v>0.9949</v>
      </c>
      <c r="I31" s="37"/>
      <c r="J31" s="19">
        <v>5</v>
      </c>
      <c r="K31" s="19">
        <v>5</v>
      </c>
      <c r="L31" s="19"/>
      <c r="M31" s="15"/>
      <c r="N31" s="15"/>
      <c r="O31" s="15"/>
    </row>
    <row r="32" s="2" customFormat="1" ht="47.45" customHeight="1" spans="1:15">
      <c r="A32" s="15"/>
      <c r="B32" s="15"/>
      <c r="C32" s="15"/>
      <c r="D32" s="21" t="s">
        <v>83</v>
      </c>
      <c r="E32" s="21"/>
      <c r="F32" s="21"/>
      <c r="G32" s="15" t="s">
        <v>82</v>
      </c>
      <c r="H32" s="24">
        <v>1</v>
      </c>
      <c r="I32" s="24"/>
      <c r="J32" s="19">
        <v>5</v>
      </c>
      <c r="K32" s="19">
        <v>5</v>
      </c>
      <c r="L32" s="19"/>
      <c r="M32" s="15"/>
      <c r="N32" s="15"/>
      <c r="O32" s="15"/>
    </row>
    <row r="33" s="3" customFormat="1" ht="47.45" customHeight="1" spans="1:15">
      <c r="A33" s="25" t="s">
        <v>84</v>
      </c>
      <c r="B33" s="25"/>
      <c r="C33" s="25"/>
      <c r="D33" s="25"/>
      <c r="E33" s="25"/>
      <c r="F33" s="25"/>
      <c r="G33" s="25"/>
      <c r="H33" s="25"/>
      <c r="I33" s="25"/>
      <c r="J33" s="25">
        <v>100</v>
      </c>
      <c r="K33" s="38">
        <f>SUM(K15:L32)+N7</f>
        <v>96.9006254531283</v>
      </c>
      <c r="L33" s="25"/>
      <c r="M33" s="39" t="s">
        <v>85</v>
      </c>
      <c r="N33" s="39"/>
      <c r="O33" s="39"/>
    </row>
    <row r="34" ht="39.6" customHeight="1" spans="1:15">
      <c r="A34" s="26" t="s">
        <v>86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ht="39.6" customHeight="1" spans="1:1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ht="39.6" customHeight="1" spans="1:1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ht="39.6" customHeight="1" spans="1: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ht="39.6" customHeight="1" spans="1:1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ht="39.6" customHeight="1" spans="1:1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ht="39.6" customHeight="1" spans="1:1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  <row r="43" spans="1:1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</row>
    <row r="44" spans="1:1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</row>
    <row r="45" spans="1:1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</row>
    <row r="46" spans="1:15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</row>
    <row r="47" spans="1:15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</row>
    <row r="48" spans="1:15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</row>
  </sheetData>
  <mergeCells count="14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A33:I33"/>
    <mergeCell ref="K33:L33"/>
    <mergeCell ref="M33:O33"/>
    <mergeCell ref="A11:A12"/>
    <mergeCell ref="A13:A26"/>
    <mergeCell ref="A27:A32"/>
    <mergeCell ref="B13:B14"/>
    <mergeCell ref="B15:B26"/>
    <mergeCell ref="B27:B30"/>
    <mergeCell ref="B31:B32"/>
    <mergeCell ref="C13:C14"/>
    <mergeCell ref="C15:C17"/>
    <mergeCell ref="C18:C20"/>
    <mergeCell ref="C21:C23"/>
    <mergeCell ref="C24:C26"/>
    <mergeCell ref="C31:C32"/>
    <mergeCell ref="G13:G14"/>
    <mergeCell ref="J13:J14"/>
    <mergeCell ref="H13:I14"/>
    <mergeCell ref="K13:L14"/>
    <mergeCell ref="D13:F14"/>
    <mergeCell ref="M13:O14"/>
    <mergeCell ref="A6:B10"/>
    <mergeCell ref="A34:O4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rowBreaks count="1" manualBreakCount="1">
    <brk id="26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2015-06-05T18:19:00Z</dcterms:created>
  <cp:lastPrinted>2023-04-19T07:12:00Z</cp:lastPrinted>
  <dcterms:modified xsi:type="dcterms:W3CDTF">2023-05-18T09:02:04Z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