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0A5B9774-8A9E-4862-9D9C-ACBF7D8FFCBB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L7" i="6" l="1"/>
  <c r="N7" i="6" l="1"/>
  <c r="K32" i="6" s="1"/>
</calcChain>
</file>

<file path=xl/sharedStrings.xml><?xml version="1.0" encoding="utf-8"?>
<sst xmlns="http://schemas.openxmlformats.org/spreadsheetml/2006/main" count="109" uniqueCount="97">
  <si>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</si>
  <si>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</si>
  <si>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</si>
  <si>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</si>
  <si>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</si>
  <si>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</si>
  <si>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</si>
  <si>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</si>
  <si>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</si>
  <si>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</si>
  <si>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</si>
  <si>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</si>
  <si>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</si>
  <si>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</si>
  <si>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</si>
  <si>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</si>
  <si>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</si>
  <si>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</si>
  <si>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</si>
  <si>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</si>
  <si>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</si>
  <si>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</si>
  <si>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</si>
  <si>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</si>
  <si>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</si>
  <si>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</si>
  <si>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</si>
  <si>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</si>
  <si>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</si>
  <si>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</si>
  <si>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</si>
  <si>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</si>
  <si>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</si>
  <si>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</si>
  <si>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</si>
  <si>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</si>
  <si>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</si>
  <si>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</si>
  <si>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</si>
  <si>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</si>
  <si>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039-北京市文化和旅游局</t>
    <phoneticPr fontId="11" type="noConversion"/>
  </si>
  <si>
    <t>039006-北京画院</t>
    <phoneticPr fontId="11" type="noConversion"/>
  </si>
  <si>
    <t>姚震西</t>
    <phoneticPr fontId="11" type="noConversion"/>
  </si>
  <si>
    <t>—</t>
    <phoneticPr fontId="11" type="noConversion"/>
  </si>
  <si>
    <t>指标1：每种画册出版数量</t>
    <phoneticPr fontId="11" type="noConversion"/>
  </si>
  <si>
    <t>指标2：出版艺术研究相关画册</t>
    <phoneticPr fontId="11" type="noConversion"/>
  </si>
  <si>
    <t>指标1：画册内容翔实、装帧精美、制版印刷高精度还原作品，编印质量达到国家出版物标准</t>
    <phoneticPr fontId="11" type="noConversion"/>
  </si>
  <si>
    <t>优</t>
    <phoneticPr fontId="11" type="noConversion"/>
  </si>
  <si>
    <t>完成《南海岩作品集》出版</t>
    <phoneticPr fontId="11" type="noConversion"/>
  </si>
  <si>
    <t>完成《北京画院美术馆年鉴2021》出版</t>
    <phoneticPr fontId="11" type="noConversion"/>
  </si>
  <si>
    <t>完成《二十世纪大家—陈子庄》的出版;完成《齐白石诗歌》、《绘画中的园林》等的资料收集与文字编辑工作</t>
    <phoneticPr fontId="11" type="noConversion"/>
  </si>
  <si>
    <t>推进出版物相关资料收集和整理</t>
    <phoneticPr fontId="11" type="noConversion"/>
  </si>
  <si>
    <t>≤7月</t>
    <phoneticPr fontId="11" type="noConversion"/>
  </si>
  <si>
    <t>≤12月</t>
    <phoneticPr fontId="11" type="noConversion"/>
  </si>
  <si>
    <t>≤11月</t>
    <phoneticPr fontId="11" type="noConversion"/>
  </si>
  <si>
    <t>≤5月</t>
    <phoneticPr fontId="11" type="noConversion"/>
  </si>
  <si>
    <t>9月</t>
    <phoneticPr fontId="11" type="noConversion"/>
  </si>
  <si>
    <t>12月</t>
    <phoneticPr fontId="11" type="noConversion"/>
  </si>
  <si>
    <t>11月</t>
    <phoneticPr fontId="11" type="noConversion"/>
  </si>
  <si>
    <t>5月</t>
    <phoneticPr fontId="11" type="noConversion"/>
  </si>
  <si>
    <t>指标1：差旅费</t>
    <phoneticPr fontId="11" type="noConversion"/>
  </si>
  <si>
    <t>指标2：图版部分</t>
    <phoneticPr fontId="11" type="noConversion"/>
  </si>
  <si>
    <t>指标3：邮寄费</t>
    <phoneticPr fontId="11" type="noConversion"/>
  </si>
  <si>
    <t>指标4：设计部分</t>
    <phoneticPr fontId="11" type="noConversion"/>
  </si>
  <si>
    <t>指标5：文字部分</t>
    <phoneticPr fontId="11" type="noConversion"/>
  </si>
  <si>
    <t>指标6：编辑审读部分</t>
    <phoneticPr fontId="11" type="noConversion"/>
  </si>
  <si>
    <t>指标7：印刷部分</t>
    <phoneticPr fontId="11" type="noConversion"/>
  </si>
  <si>
    <t>指标1：出版画册提高社会影响力，弘扬民族文化，推动中国画繁荣发展和学术研究</t>
    <phoneticPr fontId="11" type="noConversion"/>
  </si>
  <si>
    <t>指标1：整合核心学术内容成果，持续性推动业内发展</t>
    <phoneticPr fontId="11" type="noConversion"/>
  </si>
  <si>
    <t>指标1：业内读者满意度</t>
    <phoneticPr fontId="11" type="noConversion"/>
  </si>
  <si>
    <t>≥90%</t>
    <phoneticPr fontId="11" type="noConversion"/>
  </si>
  <si>
    <t>定性：优良中低差</t>
    <phoneticPr fontId="11" type="noConversion"/>
  </si>
  <si>
    <t>优</t>
    <phoneticPr fontId="11" type="noConversion"/>
  </si>
  <si>
    <t>2022年上半年由于疫情等因素，影响项目进程。改进措施：进一步完善风控管理。</t>
    <phoneticPr fontId="11" type="noConversion"/>
  </si>
  <si>
    <t>艺术研究相关画册出版</t>
    <phoneticPr fontId="11" type="noConversion"/>
  </si>
  <si>
    <t>联系电话</t>
    <phoneticPr fontId="11" type="noConversion"/>
  </si>
  <si>
    <t>得分</t>
    <phoneticPr fontId="11" type="noConversion"/>
  </si>
  <si>
    <t xml:space="preserve"> </t>
    <phoneticPr fontId="11" type="noConversion"/>
  </si>
  <si>
    <t>≥300册</t>
    <phoneticPr fontId="11" type="noConversion"/>
  </si>
  <si>
    <t>≥3本</t>
    <phoneticPr fontId="11" type="noConversion"/>
  </si>
  <si>
    <t>300册</t>
    <phoneticPr fontId="11" type="noConversion"/>
  </si>
  <si>
    <t>3本</t>
    <phoneticPr fontId="11" type="noConversion"/>
  </si>
  <si>
    <t>优</t>
    <phoneticPr fontId="11" type="noConversion"/>
  </si>
  <si>
    <t>≤1.5746万元</t>
    <phoneticPr fontId="11" type="noConversion"/>
  </si>
  <si>
    <t>≤4.45万元</t>
    <phoneticPr fontId="11" type="noConversion"/>
  </si>
  <si>
    <t>≤2.34万元</t>
    <phoneticPr fontId="11" type="noConversion"/>
  </si>
  <si>
    <t>≤22.7万元</t>
    <phoneticPr fontId="11" type="noConversion"/>
  </si>
  <si>
    <t>≤19.08万元</t>
    <phoneticPr fontId="11" type="noConversion"/>
  </si>
  <si>
    <t>≤13.5万元</t>
    <phoneticPr fontId="11" type="noConversion"/>
  </si>
  <si>
    <t>≤30.8722万元</t>
    <phoneticPr fontId="11" type="noConversion"/>
  </si>
  <si>
    <t>1.5621万元</t>
    <phoneticPr fontId="11" type="noConversion"/>
  </si>
  <si>
    <t>4.02万元</t>
    <phoneticPr fontId="11" type="noConversion"/>
  </si>
  <si>
    <t>0.45万元</t>
    <phoneticPr fontId="11" type="noConversion"/>
  </si>
  <si>
    <t>22.7万元</t>
    <phoneticPr fontId="11" type="noConversion"/>
  </si>
  <si>
    <t>17.2万元</t>
    <phoneticPr fontId="11" type="noConversion"/>
  </si>
  <si>
    <t>13.5万元</t>
    <phoneticPr fontId="11" type="noConversion"/>
  </si>
  <si>
    <t>30.8722万元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</si>
</sst>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);[Red]\(0.000000\)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topLeftCell="A27" zoomScale="46" zoomScaleNormal="100" zoomScaleSheetLayoutView="70" workbookViewId="0">
      <selection activeCell="H10" sqref="H10:I10"/>
    </sheetView>
  </sheetViews>
  <sheetFormatPr defaultColWidth="9" defaultRowHeight="14" x14ac:dyDescent="0.45"/>
  <cols>
    <col min="1" max="1" width="9.46875" customWidth="1"/>
    <col min="2" max="2" width="10.1171875" customWidth="1"/>
    <col min="3" max="3" width="10" customWidth="1"/>
    <col min="4" max="4" width="10.234375" customWidth="1"/>
    <col min="5" max="5" width="18.87890625" customWidth="1"/>
    <col min="6" max="6" width="9" customWidth="1"/>
    <col min="7" max="7" width="15.234375" customWidth="1"/>
    <col min="8" max="8" width="9.76171875" customWidth="1"/>
    <col min="9" max="9" width="10.234375" customWidth="1"/>
    <col min="10" max="10" width="9.87890625" style="8" customWidth="1"/>
    <col min="11" max="11" width="32.46875" customWidth="1"/>
    <col min="12" max="12" width="25.46875" customWidth="1"/>
    <col min="13" max="13" width="12.1171875" customWidth="1"/>
    <col min="14" max="14" width="16.3515625" customWidth="1"/>
    <col min="15" max="15" width="8.46875" customWidth="1"/>
  </cols>
  <sheetData>
    <row r="1" spans="1:15" x14ac:dyDescent="0.45">
      <c r="A1" s="5" t="s">
        <v>0</v>
      </c>
    </row>
    <row r="2" spans="1:15" ht="43.35" customHeight="1" x14ac:dyDescent="0.4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35.700000000000003" customHeight="1" x14ac:dyDescent="0.45">
      <c r="A3" s="12" t="s">
        <v>2</v>
      </c>
      <c r="B3" s="12"/>
      <c r="C3" s="12" t="s">
        <v>74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450000000000003" customHeight="1" x14ac:dyDescent="0.45">
      <c r="A4" s="12" t="s">
        <v>3</v>
      </c>
      <c r="B4" s="12"/>
      <c r="C4" s="12" t="s">
        <v>40</v>
      </c>
      <c r="D4" s="12"/>
      <c r="E4" s="12"/>
      <c r="F4" s="12"/>
      <c r="G4" s="12"/>
      <c r="H4" s="12" t="s">
        <v>4</v>
      </c>
      <c r="I4" s="12"/>
      <c r="J4" s="12" t="s">
        <v>41</v>
      </c>
      <c r="K4" s="12"/>
      <c r="L4" s="12"/>
      <c r="M4" s="12"/>
      <c r="N4" s="12"/>
      <c r="O4" s="12"/>
    </row>
    <row r="5" spans="1:15" ht="39.450000000000003" customHeight="1" x14ac:dyDescent="0.45">
      <c r="A5" s="12" t="s">
        <v>5</v>
      </c>
      <c r="B5" s="12"/>
      <c r="C5" s="12" t="s">
        <v>42</v>
      </c>
      <c r="D5" s="12"/>
      <c r="E5" s="12"/>
      <c r="F5" s="12"/>
      <c r="G5" s="12"/>
      <c r="H5" s="12" t="s">
        <v>75</v>
      </c>
      <c r="I5" s="12"/>
      <c r="J5" s="12">
        <v>15101160958</v>
      </c>
      <c r="K5" s="12"/>
      <c r="L5" s="12"/>
      <c r="M5" s="12"/>
      <c r="N5" s="12"/>
      <c r="O5" s="12"/>
    </row>
    <row r="6" spans="1:15" ht="39.450000000000003" customHeight="1" x14ac:dyDescent="0.45">
      <c r="A6" s="12" t="s">
        <v>6</v>
      </c>
      <c r="B6" s="12"/>
      <c r="C6" s="12"/>
      <c r="D6" s="12"/>
      <c r="E6" s="1" t="s">
        <v>7</v>
      </c>
      <c r="F6" s="12" t="s">
        <v>8</v>
      </c>
      <c r="G6" s="12"/>
      <c r="H6" s="12" t="s">
        <v>9</v>
      </c>
      <c r="I6" s="12"/>
      <c r="J6" s="12" t="s">
        <v>10</v>
      </c>
      <c r="K6" s="12"/>
      <c r="L6" s="12" t="s">
        <v>11</v>
      </c>
      <c r="M6" s="12"/>
      <c r="N6" s="12" t="s">
        <v>12</v>
      </c>
      <c r="O6" s="12"/>
    </row>
    <row r="7" spans="1:15" ht="39.450000000000003" customHeight="1" x14ac:dyDescent="0.45">
      <c r="A7" s="12"/>
      <c r="B7" s="12"/>
      <c r="C7" s="25" t="s">
        <v>13</v>
      </c>
      <c r="D7" s="25"/>
      <c r="E7" s="7">
        <v>160.10400000000001</v>
      </c>
      <c r="F7" s="26">
        <v>94.516800000000003</v>
      </c>
      <c r="G7" s="26"/>
      <c r="H7" s="26">
        <v>90.304299999999998</v>
      </c>
      <c r="I7" s="26"/>
      <c r="J7" s="12">
        <v>10</v>
      </c>
      <c r="K7" s="12"/>
      <c r="L7" s="27">
        <f>H7/F7</f>
        <v>0.95543120376483326</v>
      </c>
      <c r="M7" s="27"/>
      <c r="N7" s="28">
        <f>L7*J7</f>
        <v>9.5543120376483319</v>
      </c>
      <c r="O7" s="28"/>
    </row>
    <row r="8" spans="1:15" ht="39.450000000000003" customHeight="1" x14ac:dyDescent="0.45">
      <c r="A8" s="12"/>
      <c r="B8" s="12"/>
      <c r="C8" s="12" t="s">
        <v>14</v>
      </c>
      <c r="D8" s="12"/>
      <c r="E8" s="7">
        <v>160.10400000000001</v>
      </c>
      <c r="F8" s="26">
        <v>94.516800000000003</v>
      </c>
      <c r="G8" s="26"/>
      <c r="H8" s="26">
        <v>90.304299999999998</v>
      </c>
      <c r="I8" s="26"/>
      <c r="J8" s="12" t="s">
        <v>43</v>
      </c>
      <c r="K8" s="12"/>
      <c r="L8" s="27" t="s">
        <v>43</v>
      </c>
      <c r="M8" s="27"/>
      <c r="N8" s="12" t="s">
        <v>15</v>
      </c>
      <c r="O8" s="12"/>
    </row>
    <row r="9" spans="1:15" ht="39.450000000000003" customHeight="1" x14ac:dyDescent="0.45">
      <c r="A9" s="12"/>
      <c r="B9" s="12"/>
      <c r="C9" s="12" t="s">
        <v>16</v>
      </c>
      <c r="D9" s="12"/>
      <c r="E9" s="3" t="s">
        <v>43</v>
      </c>
      <c r="F9" s="28" t="s">
        <v>43</v>
      </c>
      <c r="G9" s="28"/>
      <c r="H9" s="28" t="s">
        <v>43</v>
      </c>
      <c r="I9" s="28"/>
      <c r="J9" s="12" t="s">
        <v>15</v>
      </c>
      <c r="K9" s="12"/>
      <c r="L9" s="12" t="s">
        <v>43</v>
      </c>
      <c r="M9" s="12"/>
      <c r="N9" s="12" t="s">
        <v>15</v>
      </c>
      <c r="O9" s="12"/>
    </row>
    <row r="10" spans="1:15" ht="39.450000000000003" customHeight="1" x14ac:dyDescent="0.45">
      <c r="A10" s="12"/>
      <c r="B10" s="12"/>
      <c r="C10" s="12" t="s">
        <v>17</v>
      </c>
      <c r="D10" s="12"/>
      <c r="E10" s="3"/>
      <c r="F10" s="28"/>
      <c r="G10" s="28"/>
      <c r="H10" s="28"/>
      <c r="I10" s="28"/>
      <c r="J10" s="12" t="s">
        <v>15</v>
      </c>
      <c r="K10" s="12"/>
      <c r="L10" s="12"/>
      <c r="M10" s="12"/>
      <c r="N10" s="12" t="s">
        <v>15</v>
      </c>
      <c r="O10" s="12"/>
    </row>
    <row r="11" spans="1:15" ht="27" customHeight="1" x14ac:dyDescent="0.45">
      <c r="A11" s="12" t="s">
        <v>18</v>
      </c>
      <c r="B11" s="12" t="s">
        <v>19</v>
      </c>
      <c r="C11" s="12"/>
      <c r="D11" s="12"/>
      <c r="E11" s="12"/>
      <c r="F11" s="12"/>
      <c r="G11" s="12"/>
      <c r="H11" s="12" t="s">
        <v>20</v>
      </c>
      <c r="I11" s="12"/>
      <c r="J11" s="12"/>
      <c r="K11" s="12"/>
      <c r="L11" s="12"/>
      <c r="M11" s="12"/>
      <c r="N11" s="12"/>
      <c r="O11" s="12"/>
    </row>
    <row r="12" spans="1:15" ht="25.7" customHeight="1" x14ac:dyDescent="0.45">
      <c r="A12" s="12"/>
      <c r="B12" s="29"/>
      <c r="C12" s="29"/>
      <c r="D12" s="29"/>
      <c r="E12" s="29"/>
      <c r="F12" s="29"/>
      <c r="G12" s="29"/>
      <c r="H12" s="12"/>
      <c r="I12" s="12"/>
      <c r="J12" s="12"/>
      <c r="K12" s="12"/>
      <c r="L12" s="12"/>
      <c r="M12" s="12"/>
      <c r="N12" s="12"/>
      <c r="O12" s="12"/>
    </row>
    <row r="13" spans="1:15" ht="38.450000000000003" customHeight="1" x14ac:dyDescent="0.45">
      <c r="A13" s="12" t="s">
        <v>21</v>
      </c>
      <c r="B13" s="12" t="s">
        <v>22</v>
      </c>
      <c r="C13" s="12" t="s">
        <v>23</v>
      </c>
      <c r="D13" s="12" t="s">
        <v>24</v>
      </c>
      <c r="E13" s="12"/>
      <c r="F13" s="12"/>
      <c r="G13" s="12" t="s">
        <v>25</v>
      </c>
      <c r="H13" s="12" t="s">
        <v>26</v>
      </c>
      <c r="I13" s="12"/>
      <c r="J13" s="12" t="s">
        <v>10</v>
      </c>
      <c r="K13" s="24" t="s">
        <v>76</v>
      </c>
      <c r="L13" s="12"/>
      <c r="M13" s="12" t="s">
        <v>39</v>
      </c>
      <c r="N13" s="12"/>
      <c r="O13" s="12"/>
    </row>
    <row r="14" spans="1:15" ht="38.450000000000003" customHeight="1" x14ac:dyDescent="0.4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47.45" customHeight="1" x14ac:dyDescent="0.45">
      <c r="A15" s="12"/>
      <c r="B15" s="12" t="s">
        <v>27</v>
      </c>
      <c r="C15" s="12" t="s">
        <v>28</v>
      </c>
      <c r="D15" s="9" t="s">
        <v>44</v>
      </c>
      <c r="E15" s="9"/>
      <c r="F15" s="9"/>
      <c r="G15" s="1" t="s">
        <v>78</v>
      </c>
      <c r="H15" s="10" t="s">
        <v>80</v>
      </c>
      <c r="I15" s="10"/>
      <c r="J15" s="6">
        <v>8</v>
      </c>
      <c r="K15" s="10">
        <v>8</v>
      </c>
      <c r="L15" s="10"/>
      <c r="M15" s="12"/>
      <c r="N15" s="12"/>
      <c r="O15" s="12"/>
    </row>
    <row r="16" spans="1:15" ht="47.45" customHeight="1" x14ac:dyDescent="0.45">
      <c r="A16" s="12"/>
      <c r="B16" s="12"/>
      <c r="C16" s="12"/>
      <c r="D16" s="9" t="s">
        <v>45</v>
      </c>
      <c r="E16" s="9"/>
      <c r="F16" s="9"/>
      <c r="G16" s="1" t="s">
        <v>79</v>
      </c>
      <c r="H16" s="10" t="s">
        <v>81</v>
      </c>
      <c r="I16" s="10"/>
      <c r="J16" s="6">
        <v>8</v>
      </c>
      <c r="K16" s="10">
        <v>8</v>
      </c>
      <c r="L16" s="10"/>
      <c r="M16" s="12"/>
      <c r="N16" s="12"/>
      <c r="O16" s="12"/>
    </row>
    <row r="17" spans="1:15" ht="47.45" customHeight="1" x14ac:dyDescent="0.45">
      <c r="A17" s="12"/>
      <c r="B17" s="12"/>
      <c r="C17" s="1" t="s">
        <v>29</v>
      </c>
      <c r="D17" s="9" t="s">
        <v>46</v>
      </c>
      <c r="E17" s="9"/>
      <c r="F17" s="9"/>
      <c r="G17" s="1" t="s">
        <v>82</v>
      </c>
      <c r="H17" s="10" t="s">
        <v>47</v>
      </c>
      <c r="I17" s="10"/>
      <c r="J17" s="6">
        <v>7</v>
      </c>
      <c r="K17" s="10">
        <v>7</v>
      </c>
      <c r="L17" s="10"/>
      <c r="M17" s="12"/>
      <c r="N17" s="12"/>
      <c r="O17" s="12"/>
    </row>
    <row r="18" spans="1:15" ht="47.45" customHeight="1" x14ac:dyDescent="0.45">
      <c r="A18" s="12"/>
      <c r="B18" s="12"/>
      <c r="C18" s="12" t="s">
        <v>30</v>
      </c>
      <c r="D18" s="9" t="s">
        <v>48</v>
      </c>
      <c r="E18" s="9"/>
      <c r="F18" s="9"/>
      <c r="G18" s="1" t="s">
        <v>52</v>
      </c>
      <c r="H18" s="30" t="s">
        <v>56</v>
      </c>
      <c r="I18" s="30"/>
      <c r="J18" s="6">
        <v>4</v>
      </c>
      <c r="K18" s="10">
        <v>3</v>
      </c>
      <c r="L18" s="10"/>
      <c r="M18" s="12" t="s">
        <v>73</v>
      </c>
      <c r="N18" s="12"/>
      <c r="O18" s="12"/>
    </row>
    <row r="19" spans="1:15" ht="47.45" customHeight="1" x14ac:dyDescent="0.45">
      <c r="A19" s="12"/>
      <c r="B19" s="12"/>
      <c r="C19" s="12"/>
      <c r="D19" s="9" t="s">
        <v>49</v>
      </c>
      <c r="E19" s="9"/>
      <c r="F19" s="9"/>
      <c r="G19" s="1" t="s">
        <v>53</v>
      </c>
      <c r="H19" s="30" t="s">
        <v>57</v>
      </c>
      <c r="I19" s="30"/>
      <c r="J19" s="6">
        <v>4</v>
      </c>
      <c r="K19" s="10">
        <v>4</v>
      </c>
      <c r="L19" s="10"/>
      <c r="M19" s="12"/>
      <c r="N19" s="12"/>
      <c r="O19" s="12"/>
    </row>
    <row r="20" spans="1:15" ht="47.45" customHeight="1" x14ac:dyDescent="0.45">
      <c r="A20" s="12"/>
      <c r="B20" s="12"/>
      <c r="C20" s="12"/>
      <c r="D20" s="9" t="s">
        <v>50</v>
      </c>
      <c r="E20" s="9"/>
      <c r="F20" s="9"/>
      <c r="G20" s="1" t="s">
        <v>54</v>
      </c>
      <c r="H20" s="30" t="s">
        <v>58</v>
      </c>
      <c r="I20" s="30"/>
      <c r="J20" s="6">
        <v>4</v>
      </c>
      <c r="K20" s="11">
        <v>4</v>
      </c>
      <c r="L20" s="11"/>
      <c r="M20" s="12"/>
      <c r="N20" s="12"/>
      <c r="O20" s="12"/>
    </row>
    <row r="21" spans="1:15" ht="47.45" customHeight="1" x14ac:dyDescent="0.45">
      <c r="A21" s="12"/>
      <c r="B21" s="12"/>
      <c r="C21" s="12"/>
      <c r="D21" s="9" t="s">
        <v>51</v>
      </c>
      <c r="E21" s="9"/>
      <c r="F21" s="9"/>
      <c r="G21" s="1" t="s">
        <v>55</v>
      </c>
      <c r="H21" s="10" t="s">
        <v>59</v>
      </c>
      <c r="I21" s="10"/>
      <c r="J21" s="6">
        <v>4</v>
      </c>
      <c r="K21" s="11">
        <v>4</v>
      </c>
      <c r="L21" s="11"/>
      <c r="M21" s="12"/>
      <c r="N21" s="12"/>
      <c r="O21" s="12"/>
    </row>
    <row r="22" spans="1:15" ht="47.45" customHeight="1" x14ac:dyDescent="0.45">
      <c r="A22" s="12"/>
      <c r="B22" s="12"/>
      <c r="C22" s="12" t="s">
        <v>31</v>
      </c>
      <c r="D22" s="13" t="s">
        <v>60</v>
      </c>
      <c r="E22" s="14"/>
      <c r="F22" s="15"/>
      <c r="G22" s="1" t="s">
        <v>83</v>
      </c>
      <c r="H22" s="16" t="s">
        <v>90</v>
      </c>
      <c r="I22" s="17"/>
      <c r="J22" s="6">
        <v>3</v>
      </c>
      <c r="K22" s="18">
        <v>3</v>
      </c>
      <c r="L22" s="19"/>
      <c r="M22" s="20"/>
      <c r="N22" s="21"/>
      <c r="O22" s="22"/>
    </row>
    <row r="23" spans="1:15" ht="47.45" customHeight="1" x14ac:dyDescent="0.45">
      <c r="A23" s="12"/>
      <c r="B23" s="12"/>
      <c r="C23" s="12"/>
      <c r="D23" s="13" t="s">
        <v>61</v>
      </c>
      <c r="E23" s="14"/>
      <c r="F23" s="15"/>
      <c r="G23" s="1" t="s">
        <v>84</v>
      </c>
      <c r="H23" s="16" t="s">
        <v>91</v>
      </c>
      <c r="I23" s="17"/>
      <c r="J23" s="6">
        <v>3</v>
      </c>
      <c r="K23" s="18">
        <v>3</v>
      </c>
      <c r="L23" s="19"/>
      <c r="M23" s="20"/>
      <c r="N23" s="21"/>
      <c r="O23" s="22"/>
    </row>
    <row r="24" spans="1:15" ht="47.45" customHeight="1" x14ac:dyDescent="0.45">
      <c r="A24" s="12"/>
      <c r="B24" s="12"/>
      <c r="C24" s="12"/>
      <c r="D24" s="13" t="s">
        <v>62</v>
      </c>
      <c r="E24" s="14"/>
      <c r="F24" s="15"/>
      <c r="G24" s="1" t="s">
        <v>85</v>
      </c>
      <c r="H24" s="16" t="s">
        <v>92</v>
      </c>
      <c r="I24" s="17"/>
      <c r="J24" s="6">
        <v>3</v>
      </c>
      <c r="K24" s="18">
        <v>3</v>
      </c>
      <c r="L24" s="19"/>
      <c r="M24" s="20"/>
      <c r="N24" s="21"/>
      <c r="O24" s="22"/>
    </row>
    <row r="25" spans="1:15" ht="47.45" customHeight="1" x14ac:dyDescent="0.45">
      <c r="A25" s="12"/>
      <c r="B25" s="12"/>
      <c r="C25" s="12"/>
      <c r="D25" s="13" t="s">
        <v>63</v>
      </c>
      <c r="E25" s="14"/>
      <c r="F25" s="15"/>
      <c r="G25" s="1" t="s">
        <v>86</v>
      </c>
      <c r="H25" s="16" t="s">
        <v>93</v>
      </c>
      <c r="I25" s="17"/>
      <c r="J25" s="6">
        <v>3</v>
      </c>
      <c r="K25" s="18">
        <v>3</v>
      </c>
      <c r="L25" s="19"/>
      <c r="M25" s="20"/>
      <c r="N25" s="21"/>
      <c r="O25" s="22"/>
    </row>
    <row r="26" spans="1:15" ht="47.45" customHeight="1" x14ac:dyDescent="0.45">
      <c r="A26" s="12"/>
      <c r="B26" s="12"/>
      <c r="C26" s="12"/>
      <c r="D26" s="13" t="s">
        <v>64</v>
      </c>
      <c r="E26" s="14"/>
      <c r="F26" s="15"/>
      <c r="G26" s="1" t="s">
        <v>87</v>
      </c>
      <c r="H26" s="16" t="s">
        <v>94</v>
      </c>
      <c r="I26" s="17"/>
      <c r="J26" s="6">
        <v>3</v>
      </c>
      <c r="K26" s="18">
        <v>3</v>
      </c>
      <c r="L26" s="19"/>
      <c r="M26" s="20" t="s">
        <v>77</v>
      </c>
      <c r="N26" s="21"/>
      <c r="O26" s="22"/>
    </row>
    <row r="27" spans="1:15" ht="47.45" customHeight="1" x14ac:dyDescent="0.45">
      <c r="A27" s="12"/>
      <c r="B27" s="12"/>
      <c r="C27" s="12"/>
      <c r="D27" s="13" t="s">
        <v>65</v>
      </c>
      <c r="E27" s="14"/>
      <c r="F27" s="15"/>
      <c r="G27" s="1" t="s">
        <v>88</v>
      </c>
      <c r="H27" s="16" t="s">
        <v>95</v>
      </c>
      <c r="I27" s="17"/>
      <c r="J27" s="6">
        <v>3</v>
      </c>
      <c r="K27" s="18">
        <v>3</v>
      </c>
      <c r="L27" s="19"/>
      <c r="M27" s="20"/>
      <c r="N27" s="21"/>
      <c r="O27" s="22"/>
    </row>
    <row r="28" spans="1:15" ht="47.45" customHeight="1" x14ac:dyDescent="0.45">
      <c r="A28" s="12"/>
      <c r="B28" s="12"/>
      <c r="C28" s="12"/>
      <c r="D28" s="9" t="s">
        <v>66</v>
      </c>
      <c r="E28" s="9"/>
      <c r="F28" s="9"/>
      <c r="G28" s="1" t="s">
        <v>89</v>
      </c>
      <c r="H28" s="10" t="s">
        <v>96</v>
      </c>
      <c r="I28" s="10"/>
      <c r="J28" s="6">
        <v>3</v>
      </c>
      <c r="K28" s="11">
        <v>3</v>
      </c>
      <c r="L28" s="11"/>
      <c r="M28" s="12"/>
      <c r="N28" s="12"/>
      <c r="O28" s="12"/>
    </row>
    <row r="29" spans="1:15" ht="47.45" customHeight="1" x14ac:dyDescent="0.45">
      <c r="A29" s="12"/>
      <c r="B29" s="12"/>
      <c r="C29" s="1" t="s">
        <v>32</v>
      </c>
      <c r="D29" s="9" t="s">
        <v>67</v>
      </c>
      <c r="E29" s="9"/>
      <c r="F29" s="9"/>
      <c r="G29" s="1" t="s">
        <v>71</v>
      </c>
      <c r="H29" s="10" t="s">
        <v>72</v>
      </c>
      <c r="I29" s="10"/>
      <c r="J29" s="6">
        <v>10</v>
      </c>
      <c r="K29" s="10">
        <v>9</v>
      </c>
      <c r="L29" s="10"/>
      <c r="M29" s="12"/>
      <c r="N29" s="12"/>
      <c r="O29" s="12"/>
    </row>
    <row r="30" spans="1:15" ht="47.45" customHeight="1" x14ac:dyDescent="0.45">
      <c r="A30" s="12"/>
      <c r="B30" s="12"/>
      <c r="C30" s="1" t="s">
        <v>33</v>
      </c>
      <c r="D30" s="9" t="s">
        <v>68</v>
      </c>
      <c r="E30" s="9"/>
      <c r="F30" s="9"/>
      <c r="G30" s="1" t="s">
        <v>71</v>
      </c>
      <c r="H30" s="10" t="s">
        <v>72</v>
      </c>
      <c r="I30" s="10"/>
      <c r="J30" s="6">
        <v>10</v>
      </c>
      <c r="K30" s="10">
        <v>9</v>
      </c>
      <c r="L30" s="10"/>
      <c r="M30" s="12"/>
      <c r="N30" s="12"/>
      <c r="O30" s="12"/>
    </row>
    <row r="31" spans="1:15" ht="47.45" customHeight="1" x14ac:dyDescent="0.45">
      <c r="A31" s="12"/>
      <c r="B31" s="1" t="s">
        <v>34</v>
      </c>
      <c r="C31" s="1" t="s">
        <v>35</v>
      </c>
      <c r="D31" s="9" t="s">
        <v>69</v>
      </c>
      <c r="E31" s="9"/>
      <c r="F31" s="9"/>
      <c r="G31" s="1" t="s">
        <v>70</v>
      </c>
      <c r="H31" s="31">
        <v>0.95</v>
      </c>
      <c r="I31" s="31"/>
      <c r="J31" s="6">
        <v>10</v>
      </c>
      <c r="K31" s="10">
        <v>10</v>
      </c>
      <c r="L31" s="10"/>
      <c r="M31" s="12"/>
      <c r="N31" s="12"/>
      <c r="O31" s="12"/>
    </row>
    <row r="32" spans="1:15" s="2" customFormat="1" ht="47.45" customHeight="1" x14ac:dyDescent="0.45">
      <c r="A32" s="35" t="s">
        <v>36</v>
      </c>
      <c r="B32" s="35"/>
      <c r="C32" s="35"/>
      <c r="D32" s="35"/>
      <c r="E32" s="35"/>
      <c r="F32" s="35"/>
      <c r="G32" s="35"/>
      <c r="H32" s="35"/>
      <c r="I32" s="35"/>
      <c r="J32" s="4">
        <v>100</v>
      </c>
      <c r="K32" s="36">
        <f>87+N7</f>
        <v>96.55431203764833</v>
      </c>
      <c r="L32" s="35"/>
      <c r="M32" s="37" t="s">
        <v>37</v>
      </c>
      <c r="N32" s="37"/>
      <c r="O32" s="37"/>
    </row>
    <row r="33" spans="1:15" ht="39.450000000000003" customHeight="1" x14ac:dyDescent="0.45">
      <c r="A33" s="32" t="s">
        <v>38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ht="39.450000000000003" customHeight="1" x14ac:dyDescent="0.4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ht="39.450000000000003" customHeight="1" x14ac:dyDescent="0.4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39.450000000000003" customHeight="1" x14ac:dyDescent="0.4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ht="39.450000000000003" customHeight="1" x14ac:dyDescent="0.4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ht="39.450000000000003" customHeight="1" x14ac:dyDescent="0.4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ht="39.450000000000003" customHeight="1" x14ac:dyDescent="0.4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x14ac:dyDescent="0.4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4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4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4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4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4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4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4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</sheetData>
  <mergeCells count="134">
    <mergeCell ref="A13:A28"/>
    <mergeCell ref="A29:A31"/>
    <mergeCell ref="K13:L14"/>
    <mergeCell ref="D13:F14"/>
    <mergeCell ref="M13:O14"/>
    <mergeCell ref="A33:O47"/>
    <mergeCell ref="A6:B10"/>
    <mergeCell ref="A32:I32"/>
    <mergeCell ref="K32:L32"/>
    <mergeCell ref="M32:O32"/>
    <mergeCell ref="A11:A12"/>
    <mergeCell ref="B13:B14"/>
    <mergeCell ref="B15:B28"/>
    <mergeCell ref="B29:B30"/>
    <mergeCell ref="C13:C14"/>
    <mergeCell ref="C15:C16"/>
    <mergeCell ref="C18:C21"/>
    <mergeCell ref="C22:C28"/>
    <mergeCell ref="G13:G14"/>
    <mergeCell ref="J13:J14"/>
    <mergeCell ref="H13:I14"/>
    <mergeCell ref="D31:F31"/>
    <mergeCell ref="H31:I31"/>
    <mergeCell ref="K31:L31"/>
    <mergeCell ref="M31:O31"/>
    <mergeCell ref="D29:F29"/>
    <mergeCell ref="H29:I29"/>
    <mergeCell ref="K29:L29"/>
    <mergeCell ref="M29:O29"/>
    <mergeCell ref="D30:F30"/>
    <mergeCell ref="H30:I30"/>
    <mergeCell ref="K30:L30"/>
    <mergeCell ref="M30:O30"/>
    <mergeCell ref="D25:F25"/>
    <mergeCell ref="H25:I25"/>
    <mergeCell ref="K25:L25"/>
    <mergeCell ref="M25:O25"/>
    <mergeCell ref="D27:F27"/>
    <mergeCell ref="H27:I27"/>
    <mergeCell ref="K27:L27"/>
    <mergeCell ref="M27:O27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20:F20"/>
    <mergeCell ref="H20:I20"/>
    <mergeCell ref="K20:L20"/>
    <mergeCell ref="M20:O20"/>
    <mergeCell ref="D19:F19"/>
    <mergeCell ref="H19:I19"/>
    <mergeCell ref="K19:L19"/>
    <mergeCell ref="M19:O19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D28:F28"/>
    <mergeCell ref="H28:I28"/>
    <mergeCell ref="K28:L28"/>
    <mergeCell ref="M28:O28"/>
    <mergeCell ref="D26:F26"/>
    <mergeCell ref="H26:I26"/>
    <mergeCell ref="K26:L26"/>
    <mergeCell ref="M26:O26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