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0016BFF6-87BD-4F89-9154-370B207DB134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自评表!$A$1:$O$39</definedName>
  </definedNames>
  <calcPr calcId="191029"/>
</workbook>
</file>

<file path=xl/calcChain.xml><?xml version="1.0" encoding="utf-8"?>
<calcChain xmlns="http://schemas.openxmlformats.org/spreadsheetml/2006/main">
  <c r="N7" i="6" l="1"/>
  <c r="K24" i="6" s="1"/>
  <c r="L7" i="6"/>
</calcChain>
</file>

<file path=xl/sharedStrings.xml><?xml version="1.0" encoding="utf-8"?>
<sst xmlns="http://schemas.openxmlformats.org/spreadsheetml/2006/main" count="87" uniqueCount="72">
  <si>
    <t>附件1：</t>
  </si>
  <si>
    <t>项目名称</t>
  </si>
  <si>
    <t>主管部门</t>
  </si>
  <si>
    <t>艺术部</t>
  </si>
  <si>
    <t>实施单位</t>
  </si>
  <si>
    <t>北京画院</t>
  </si>
  <si>
    <t>项目负责人</t>
  </si>
  <si>
    <t>陈倩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</si>
  <si>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</si>
  <si>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</si>
  <si>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</si>
  <si>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</si>
  <si>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</si>
  <si>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</si>
  <si>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</si>
  <si>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</si>
  <si>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</si>
  <si>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</si>
  <si>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</si>
  <si>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</si>
  <si>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</si>
  <si>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</si>
  <si>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</si>
  <si>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1.为正在建设的大运河博物馆创作《北京大运河画卷》（暂定名），力图将《北京大运河画卷》打造成具有历史性、文献性，以及艺术高度的美术经典作品。
2.《北京大运河画卷》将通过对北运河全景式描绘，展示北运河历史文脉及一河两岸新时代胜景。全面呈现新时代京杭大运河北段特色风貌，彰显运河新时代精神和气象。</t>
  </si>
  <si>
    <t>截止到2023年4月，创作小组经过数月绘制，从草图、画稿，到领导的审看、多次修改，到绘制水墨画稿，现阶段正式为作品赋色。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</si>
  <si>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</si>
  <si>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</si>
  <si>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</si>
  <si>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</si>
  <si>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</si>
  <si>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</si>
  <si>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</si>
  <si>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</si>
  <si>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</si>
  <si>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指标1：作品件数</t>
  </si>
  <si>
    <t>质量指标</t>
  </si>
  <si>
    <t>指标1：既注重作品的整体气势，又系统深刻地进行细节刻画，充分展现画卷的可读性和审美特征</t>
  </si>
  <si>
    <t>时效指标</t>
  </si>
  <si>
    <t>指标1：项目启动时间</t>
  </si>
  <si>
    <t>指标2：项目实施时间</t>
  </si>
  <si>
    <t>正在实施中</t>
  </si>
  <si>
    <t>指标3：项目结项时间</t>
  </si>
  <si>
    <t>成本指标</t>
  </si>
  <si>
    <t>指标1：总成本</t>
  </si>
  <si>
    <t>效益指标
（30分）</t>
  </si>
  <si>
    <t>社会效益指标</t>
  </si>
  <si>
    <t>指标1：展示北京运河新时代气象和精神，宣传大运河历史文化</t>
  </si>
  <si>
    <t>优</t>
  </si>
  <si>
    <t>指标2：使观众感受大运河文化氛围，诠释和弘扬大运河文化</t>
  </si>
  <si>
    <t>满意度指标
（10分）</t>
  </si>
  <si>
    <t>服务对象满意度指标</t>
  </si>
  <si>
    <t>指标1：专家学者、艺术家及人民群众对作品满意度</t>
  </si>
  <si>
    <t>≥95％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</si>
  <si>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</si>
  <si>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</si>
  <si>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</si>
  <si>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</si>
  <si>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≥1件</t>
    <phoneticPr fontId="3" type="noConversion"/>
  </si>
  <si>
    <t>1件</t>
    <phoneticPr fontId="3" type="noConversion"/>
  </si>
  <si>
    <t>≤3月</t>
    <phoneticPr fontId="3" type="noConversion"/>
  </si>
  <si>
    <t>≤11月</t>
    <phoneticPr fontId="3" type="noConversion"/>
  </si>
  <si>
    <t>≤148.1754万元</t>
    <phoneticPr fontId="3" type="noConversion"/>
  </si>
  <si>
    <t>21.5583万元</t>
    <phoneticPr fontId="3" type="noConversion"/>
  </si>
  <si>
    <t>正在实施中</t>
    <phoneticPr fontId="3" type="noConversion"/>
  </si>
  <si>
    <t>正在进行中，尚未开展满意度调查</t>
    <phoneticPr fontId="3" type="noConversion"/>
  </si>
  <si>
    <t>此项目属于跨年项目，到2023年11月前结项，预计能按期完成该幅作品。</t>
    <phoneticPr fontId="3" type="noConversion"/>
  </si>
  <si>
    <t>此项目属于跨年项目，到2023年11月前结项，预计能按期完成该幅作品，预算不会超标。</t>
    <phoneticPr fontId="3" type="noConversion"/>
  </si>
  <si>
    <t>此项目属于跨年项目，到2023年11月前结项，预计能按期完成该幅作品，实现预期目标。</t>
    <phoneticPr fontId="3" type="noConversion"/>
  </si>
  <si>
    <t>此项目属于跨年项目，到2023年11月前结项，预计能如期完成该幅作品，实现预期目标。</t>
    <phoneticPr fontId="3" type="noConversion"/>
  </si>
  <si>
    <t>联系电话</t>
    <phoneticPr fontId="3" type="noConversion"/>
  </si>
  <si>
    <t>得分</t>
    <phoneticPr fontId="3" type="noConversion"/>
  </si>
  <si>
    <t>《北京大运河画卷》创作项目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</si>
</sst>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);[Red]\(0.000000\)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sz val="14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177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topLeftCell="A18" zoomScale="55" zoomScaleNormal="55" zoomScaleSheetLayoutView="70" workbookViewId="0">
      <selection activeCell="J7" sqref="J7:K7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30.46875" customWidth="1"/>
    <col min="6" max="6" width="9" customWidth="1"/>
    <col min="7" max="7" width="17.87890625" customWidth="1"/>
    <col min="8" max="8" width="9.87890625" customWidth="1"/>
    <col min="9" max="9" width="10.234375" customWidth="1"/>
    <col min="10" max="10" width="10" customWidth="1"/>
    <col min="11" max="12" width="24.234375" customWidth="1"/>
    <col min="13" max="13" width="12" customWidth="1"/>
    <col min="14" max="14" width="16.3515625" customWidth="1"/>
    <col min="15" max="15" width="8.46875" customWidth="1"/>
  </cols>
  <sheetData>
    <row r="1" spans="1:15" x14ac:dyDescent="0.4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43.35" customHeight="1" x14ac:dyDescent="0.45">
      <c r="A2" s="8" t="s">
        <v>56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ht="35.700000000000003" customHeight="1" x14ac:dyDescent="0.45">
      <c r="A3" s="9" t="s">
        <v>1</v>
      </c>
      <c r="B3" s="9"/>
      <c r="C3" s="9" t="s">
        <v>71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39.6" customHeight="1" x14ac:dyDescent="0.45">
      <c r="A4" s="9" t="s">
        <v>2</v>
      </c>
      <c r="B4" s="9"/>
      <c r="C4" s="9" t="s">
        <v>3</v>
      </c>
      <c r="D4" s="9"/>
      <c r="E4" s="9"/>
      <c r="F4" s="9"/>
      <c r="G4" s="9"/>
      <c r="H4" s="9" t="s">
        <v>4</v>
      </c>
      <c r="I4" s="9"/>
      <c r="J4" s="9" t="s">
        <v>5</v>
      </c>
      <c r="K4" s="9"/>
      <c r="L4" s="9"/>
      <c r="M4" s="9"/>
      <c r="N4" s="9"/>
      <c r="O4" s="9"/>
    </row>
    <row r="5" spans="1:15" ht="39.6" customHeight="1" x14ac:dyDescent="0.45">
      <c r="A5" s="9" t="s">
        <v>6</v>
      </c>
      <c r="B5" s="9"/>
      <c r="C5" s="9" t="s">
        <v>7</v>
      </c>
      <c r="D5" s="9"/>
      <c r="E5" s="9"/>
      <c r="F5" s="9"/>
      <c r="G5" s="9"/>
      <c r="H5" s="9" t="s">
        <v>69</v>
      </c>
      <c r="I5" s="9"/>
      <c r="J5" s="9">
        <v>65071285</v>
      </c>
      <c r="K5" s="9"/>
      <c r="L5" s="9"/>
      <c r="M5" s="9"/>
      <c r="N5" s="9"/>
      <c r="O5" s="9"/>
    </row>
    <row r="6" spans="1:15" ht="39.6" customHeight="1" x14ac:dyDescent="0.45">
      <c r="A6" s="9" t="s">
        <v>8</v>
      </c>
      <c r="B6" s="9"/>
      <c r="C6" s="9"/>
      <c r="D6" s="9"/>
      <c r="E6" s="1" t="s">
        <v>9</v>
      </c>
      <c r="F6" s="9" t="s">
        <v>10</v>
      </c>
      <c r="G6" s="9"/>
      <c r="H6" s="9" t="s">
        <v>11</v>
      </c>
      <c r="I6" s="9"/>
      <c r="J6" s="9" t="s">
        <v>12</v>
      </c>
      <c r="K6" s="9"/>
      <c r="L6" s="9" t="s">
        <v>13</v>
      </c>
      <c r="M6" s="9"/>
      <c r="N6" s="9" t="s">
        <v>14</v>
      </c>
      <c r="O6" s="9"/>
    </row>
    <row r="7" spans="1:15" ht="39.6" customHeight="1" x14ac:dyDescent="0.45">
      <c r="A7" s="9"/>
      <c r="B7" s="9"/>
      <c r="C7" s="10" t="s">
        <v>15</v>
      </c>
      <c r="D7" s="10"/>
      <c r="E7" s="4">
        <v>148.1754</v>
      </c>
      <c r="F7" s="11">
        <v>148.1754</v>
      </c>
      <c r="G7" s="11"/>
      <c r="H7" s="11">
        <v>21.55583</v>
      </c>
      <c r="I7" s="11"/>
      <c r="J7" s="9">
        <v>10</v>
      </c>
      <c r="K7" s="9"/>
      <c r="L7" s="12">
        <f>H7/F7</f>
        <v>0.14547509235676098</v>
      </c>
      <c r="M7" s="12"/>
      <c r="N7" s="13">
        <f>L7*J7</f>
        <v>1.4547509235676097</v>
      </c>
      <c r="O7" s="13"/>
    </row>
    <row r="8" spans="1:15" ht="39.6" customHeight="1" x14ac:dyDescent="0.45">
      <c r="A8" s="9"/>
      <c r="B8" s="9"/>
      <c r="C8" s="9" t="s">
        <v>16</v>
      </c>
      <c r="D8" s="9"/>
      <c r="E8" s="4"/>
      <c r="F8" s="11"/>
      <c r="G8" s="11"/>
      <c r="H8" s="11"/>
      <c r="I8" s="11"/>
      <c r="J8" s="9" t="s">
        <v>17</v>
      </c>
      <c r="K8" s="9"/>
      <c r="L8" s="12"/>
      <c r="M8" s="12"/>
      <c r="N8" s="9" t="s">
        <v>17</v>
      </c>
      <c r="O8" s="9"/>
    </row>
    <row r="9" spans="1:15" ht="39.6" customHeight="1" x14ac:dyDescent="0.45">
      <c r="A9" s="9"/>
      <c r="B9" s="9"/>
      <c r="C9" s="9" t="s">
        <v>18</v>
      </c>
      <c r="D9" s="9"/>
      <c r="E9" s="4"/>
      <c r="F9" s="11"/>
      <c r="G9" s="11"/>
      <c r="H9" s="11"/>
      <c r="I9" s="11"/>
      <c r="J9" s="9" t="s">
        <v>17</v>
      </c>
      <c r="K9" s="9"/>
      <c r="L9" s="9"/>
      <c r="M9" s="9"/>
      <c r="N9" s="9" t="s">
        <v>17</v>
      </c>
      <c r="O9" s="9"/>
    </row>
    <row r="10" spans="1:15" ht="39.6" customHeight="1" x14ac:dyDescent="0.45">
      <c r="A10" s="9"/>
      <c r="B10" s="9"/>
      <c r="C10" s="9" t="s">
        <v>19</v>
      </c>
      <c r="D10" s="9"/>
      <c r="E10" s="4">
        <v>148.1754</v>
      </c>
      <c r="F10" s="11">
        <v>148.1754</v>
      </c>
      <c r="G10" s="11"/>
      <c r="H10" s="11">
        <v>21.55583</v>
      </c>
      <c r="I10" s="11"/>
      <c r="J10" s="9" t="s">
        <v>17</v>
      </c>
      <c r="K10" s="9"/>
      <c r="L10" s="9"/>
      <c r="M10" s="9"/>
      <c r="N10" s="9" t="s">
        <v>17</v>
      </c>
      <c r="O10" s="9"/>
    </row>
    <row r="11" spans="1:15" ht="27" customHeight="1" x14ac:dyDescent="0.45">
      <c r="A11" s="9" t="s">
        <v>20</v>
      </c>
      <c r="B11" s="9" t="s">
        <v>21</v>
      </c>
      <c r="C11" s="9"/>
      <c r="D11" s="9"/>
      <c r="E11" s="9"/>
      <c r="F11" s="9"/>
      <c r="G11" s="9"/>
      <c r="H11" s="9" t="s">
        <v>22</v>
      </c>
      <c r="I11" s="9"/>
      <c r="J11" s="9"/>
      <c r="K11" s="9"/>
      <c r="L11" s="9"/>
      <c r="M11" s="9"/>
      <c r="N11" s="9"/>
      <c r="O11" s="9"/>
    </row>
    <row r="12" spans="1:15" ht="72" customHeight="1" x14ac:dyDescent="0.45">
      <c r="A12" s="9"/>
      <c r="B12" s="14" t="s">
        <v>23</v>
      </c>
      <c r="C12" s="14"/>
      <c r="D12" s="14"/>
      <c r="E12" s="14"/>
      <c r="F12" s="14"/>
      <c r="G12" s="14"/>
      <c r="H12" s="9" t="s">
        <v>24</v>
      </c>
      <c r="I12" s="9"/>
      <c r="J12" s="9"/>
      <c r="K12" s="9"/>
      <c r="L12" s="9"/>
      <c r="M12" s="9"/>
      <c r="N12" s="9"/>
      <c r="O12" s="9"/>
    </row>
    <row r="13" spans="1:15" ht="38.450000000000003" customHeight="1" x14ac:dyDescent="0.45">
      <c r="A13" s="9" t="s">
        <v>25</v>
      </c>
      <c r="B13" s="9" t="s">
        <v>26</v>
      </c>
      <c r="C13" s="9" t="s">
        <v>27</v>
      </c>
      <c r="D13" s="9" t="s">
        <v>28</v>
      </c>
      <c r="E13" s="9"/>
      <c r="F13" s="9"/>
      <c r="G13" s="9" t="s">
        <v>29</v>
      </c>
      <c r="H13" s="9" t="s">
        <v>30</v>
      </c>
      <c r="I13" s="9"/>
      <c r="J13" s="9" t="s">
        <v>12</v>
      </c>
      <c r="K13" s="9" t="s">
        <v>70</v>
      </c>
      <c r="L13" s="9"/>
      <c r="M13" s="9" t="s">
        <v>31</v>
      </c>
      <c r="N13" s="9"/>
      <c r="O13" s="9"/>
    </row>
    <row r="14" spans="1:15" ht="38.450000000000003" customHeight="1" x14ac:dyDescent="0.4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ht="47.45" customHeight="1" x14ac:dyDescent="0.45">
      <c r="A15" s="9"/>
      <c r="B15" s="9" t="s">
        <v>32</v>
      </c>
      <c r="C15" s="1" t="s">
        <v>33</v>
      </c>
      <c r="D15" s="14" t="s">
        <v>34</v>
      </c>
      <c r="E15" s="14"/>
      <c r="F15" s="14"/>
      <c r="G15" s="1" t="s">
        <v>57</v>
      </c>
      <c r="H15" s="9" t="s">
        <v>58</v>
      </c>
      <c r="I15" s="9"/>
      <c r="J15" s="1">
        <v>14</v>
      </c>
      <c r="K15" s="9">
        <v>14</v>
      </c>
      <c r="L15" s="9"/>
      <c r="M15" s="9" t="s">
        <v>65</v>
      </c>
      <c r="N15" s="9"/>
      <c r="O15" s="9"/>
    </row>
    <row r="16" spans="1:15" ht="47.45" customHeight="1" x14ac:dyDescent="0.45">
      <c r="A16" s="9"/>
      <c r="B16" s="9"/>
      <c r="C16" s="1" t="s">
        <v>35</v>
      </c>
      <c r="D16" s="14" t="s">
        <v>36</v>
      </c>
      <c r="E16" s="14"/>
      <c r="F16" s="14"/>
      <c r="G16" s="5">
        <v>1</v>
      </c>
      <c r="H16" s="15">
        <v>1</v>
      </c>
      <c r="I16" s="9"/>
      <c r="J16" s="1">
        <v>12</v>
      </c>
      <c r="K16" s="9">
        <v>12</v>
      </c>
      <c r="L16" s="9"/>
      <c r="M16" s="9" t="s">
        <v>65</v>
      </c>
      <c r="N16" s="9"/>
      <c r="O16" s="9"/>
    </row>
    <row r="17" spans="1:15" ht="47.45" customHeight="1" x14ac:dyDescent="0.45">
      <c r="A17" s="9"/>
      <c r="B17" s="9"/>
      <c r="C17" s="9" t="s">
        <v>37</v>
      </c>
      <c r="D17" s="14" t="s">
        <v>38</v>
      </c>
      <c r="E17" s="14"/>
      <c r="F17" s="14"/>
      <c r="G17" s="1" t="s">
        <v>59</v>
      </c>
      <c r="H17" s="16">
        <v>44378</v>
      </c>
      <c r="I17" s="16"/>
      <c r="J17" s="1">
        <v>4</v>
      </c>
      <c r="K17" s="9">
        <v>4</v>
      </c>
      <c r="L17" s="9"/>
      <c r="M17" s="9" t="s">
        <v>65</v>
      </c>
      <c r="N17" s="9"/>
      <c r="O17" s="9"/>
    </row>
    <row r="18" spans="1:15" ht="47.45" customHeight="1" x14ac:dyDescent="0.45">
      <c r="A18" s="9"/>
      <c r="B18" s="9"/>
      <c r="C18" s="9"/>
      <c r="D18" s="14" t="s">
        <v>39</v>
      </c>
      <c r="E18" s="14"/>
      <c r="F18" s="14"/>
      <c r="G18" s="1" t="s">
        <v>60</v>
      </c>
      <c r="H18" s="16" t="s">
        <v>40</v>
      </c>
      <c r="I18" s="16"/>
      <c r="J18" s="1">
        <v>5</v>
      </c>
      <c r="K18" s="17">
        <v>5</v>
      </c>
      <c r="L18" s="17"/>
      <c r="M18" s="9" t="s">
        <v>65</v>
      </c>
      <c r="N18" s="9"/>
      <c r="O18" s="9"/>
    </row>
    <row r="19" spans="1:15" ht="47.45" customHeight="1" x14ac:dyDescent="0.45">
      <c r="A19" s="9"/>
      <c r="B19" s="9"/>
      <c r="C19" s="9"/>
      <c r="D19" s="14" t="s">
        <v>41</v>
      </c>
      <c r="E19" s="14"/>
      <c r="F19" s="14"/>
      <c r="G19" s="1" t="s">
        <v>60</v>
      </c>
      <c r="H19" s="9" t="s">
        <v>63</v>
      </c>
      <c r="I19" s="9"/>
      <c r="J19" s="1">
        <v>5</v>
      </c>
      <c r="K19" s="17">
        <v>5</v>
      </c>
      <c r="L19" s="17"/>
      <c r="M19" s="9" t="s">
        <v>65</v>
      </c>
      <c r="N19" s="9"/>
      <c r="O19" s="9"/>
    </row>
    <row r="20" spans="1:15" ht="47.45" customHeight="1" x14ac:dyDescent="0.45">
      <c r="A20" s="9"/>
      <c r="B20" s="9"/>
      <c r="C20" s="1" t="s">
        <v>42</v>
      </c>
      <c r="D20" s="14" t="s">
        <v>43</v>
      </c>
      <c r="E20" s="14"/>
      <c r="F20" s="14"/>
      <c r="G20" s="1" t="s">
        <v>61</v>
      </c>
      <c r="H20" s="9" t="s">
        <v>62</v>
      </c>
      <c r="I20" s="9"/>
      <c r="J20" s="1">
        <v>10</v>
      </c>
      <c r="K20" s="17">
        <v>10</v>
      </c>
      <c r="L20" s="17"/>
      <c r="M20" s="9" t="s">
        <v>66</v>
      </c>
      <c r="N20" s="9"/>
      <c r="O20" s="9"/>
    </row>
    <row r="21" spans="1:15" ht="47.45" customHeight="1" x14ac:dyDescent="0.45">
      <c r="A21" s="9"/>
      <c r="B21" s="18" t="s">
        <v>44</v>
      </c>
      <c r="C21" s="9" t="s">
        <v>45</v>
      </c>
      <c r="D21" s="14" t="s">
        <v>46</v>
      </c>
      <c r="E21" s="14"/>
      <c r="F21" s="14"/>
      <c r="G21" s="1" t="s">
        <v>47</v>
      </c>
      <c r="H21" s="9" t="s">
        <v>47</v>
      </c>
      <c r="I21" s="9"/>
      <c r="J21" s="1">
        <v>15</v>
      </c>
      <c r="K21" s="9">
        <v>15</v>
      </c>
      <c r="L21" s="9"/>
      <c r="M21" s="9" t="s">
        <v>67</v>
      </c>
      <c r="N21" s="9"/>
      <c r="O21" s="9"/>
    </row>
    <row r="22" spans="1:15" ht="47.45" customHeight="1" x14ac:dyDescent="0.45">
      <c r="A22" s="9"/>
      <c r="B22" s="19"/>
      <c r="C22" s="9"/>
      <c r="D22" s="14" t="s">
        <v>48</v>
      </c>
      <c r="E22" s="14"/>
      <c r="F22" s="14"/>
      <c r="G22" s="1" t="s">
        <v>47</v>
      </c>
      <c r="H22" s="9" t="s">
        <v>47</v>
      </c>
      <c r="I22" s="9"/>
      <c r="J22" s="1">
        <v>15</v>
      </c>
      <c r="K22" s="9">
        <v>15</v>
      </c>
      <c r="L22" s="9"/>
      <c r="M22" s="9" t="s">
        <v>67</v>
      </c>
      <c r="N22" s="9"/>
      <c r="O22" s="9"/>
    </row>
    <row r="23" spans="1:15" ht="47.45" customHeight="1" x14ac:dyDescent="0.45">
      <c r="A23" s="9"/>
      <c r="B23" s="1" t="s">
        <v>49</v>
      </c>
      <c r="C23" s="1" t="s">
        <v>50</v>
      </c>
      <c r="D23" s="14" t="s">
        <v>51</v>
      </c>
      <c r="E23" s="14"/>
      <c r="F23" s="14"/>
      <c r="G23" s="1" t="s">
        <v>52</v>
      </c>
      <c r="H23" s="12" t="s">
        <v>64</v>
      </c>
      <c r="I23" s="12"/>
      <c r="J23" s="1">
        <v>10</v>
      </c>
      <c r="K23" s="9">
        <v>10</v>
      </c>
      <c r="L23" s="9"/>
      <c r="M23" s="9" t="s">
        <v>68</v>
      </c>
      <c r="N23" s="9"/>
      <c r="O23" s="9"/>
    </row>
    <row r="24" spans="1:15" s="7" customFormat="1" ht="47.45" customHeight="1" x14ac:dyDescent="0.45">
      <c r="A24" s="23" t="s">
        <v>53</v>
      </c>
      <c r="B24" s="23"/>
      <c r="C24" s="23"/>
      <c r="D24" s="23"/>
      <c r="E24" s="23"/>
      <c r="F24" s="23"/>
      <c r="G24" s="23"/>
      <c r="H24" s="23"/>
      <c r="I24" s="23"/>
      <c r="J24" s="6">
        <v>100</v>
      </c>
      <c r="K24" s="24">
        <f>SUM(K15:L23)+N7</f>
        <v>91.454750923567616</v>
      </c>
      <c r="L24" s="23"/>
      <c r="M24" s="23" t="s">
        <v>54</v>
      </c>
      <c r="N24" s="23"/>
      <c r="O24" s="23"/>
    </row>
    <row r="25" spans="1:15" ht="39.6" customHeight="1" x14ac:dyDescent="0.45">
      <c r="A25" s="20" t="s">
        <v>55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39.6" customHeight="1" x14ac:dyDescent="0.4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39.6" customHeight="1" x14ac:dyDescent="0.4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39.6" customHeight="1" x14ac:dyDescent="0.4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39.6" customHeight="1" x14ac:dyDescent="0.4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39.6" customHeight="1" x14ac:dyDescent="0.4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39.6" customHeight="1" x14ac:dyDescent="0.4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x14ac:dyDescent="0.4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x14ac:dyDescent="0.4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x14ac:dyDescent="0.4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x14ac:dyDescent="0.4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x14ac:dyDescent="0.4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x14ac:dyDescent="0.4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x14ac:dyDescent="0.4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x14ac:dyDescent="0.4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</sheetData>
  <mergeCells count="101">
    <mergeCell ref="A25:O39"/>
    <mergeCell ref="M19:O19"/>
    <mergeCell ref="G13:G14"/>
    <mergeCell ref="J13:J14"/>
    <mergeCell ref="H13:I14"/>
    <mergeCell ref="K13:L14"/>
    <mergeCell ref="D13:F14"/>
    <mergeCell ref="M13:O14"/>
    <mergeCell ref="A24:I24"/>
    <mergeCell ref="K24:L24"/>
    <mergeCell ref="M24:O24"/>
    <mergeCell ref="M22:O22"/>
    <mergeCell ref="D19:F19"/>
    <mergeCell ref="H19:I19"/>
    <mergeCell ref="K19:L19"/>
    <mergeCell ref="M15:O15"/>
    <mergeCell ref="D20:F20"/>
    <mergeCell ref="H20:I20"/>
    <mergeCell ref="K20:L20"/>
    <mergeCell ref="M20:O20"/>
    <mergeCell ref="H23:I23"/>
    <mergeCell ref="K23:L23"/>
    <mergeCell ref="M23:O23"/>
    <mergeCell ref="D21:F21"/>
    <mergeCell ref="H21:I21"/>
    <mergeCell ref="K21:L21"/>
    <mergeCell ref="M21:O21"/>
    <mergeCell ref="D22:F22"/>
    <mergeCell ref="H22:I22"/>
    <mergeCell ref="K22:L22"/>
    <mergeCell ref="A13:A20"/>
    <mergeCell ref="A21:A23"/>
    <mergeCell ref="B13:B14"/>
    <mergeCell ref="B15:B20"/>
    <mergeCell ref="B21:B22"/>
    <mergeCell ref="C13:C14"/>
    <mergeCell ref="C17:C19"/>
    <mergeCell ref="C21:C22"/>
    <mergeCell ref="D23:F23"/>
    <mergeCell ref="D15:F15"/>
    <mergeCell ref="D17:F17"/>
    <mergeCell ref="H17:I17"/>
    <mergeCell ref="K17:L17"/>
    <mergeCell ref="M17:O17"/>
    <mergeCell ref="D18:F18"/>
    <mergeCell ref="H18:I18"/>
    <mergeCell ref="K18:L18"/>
    <mergeCell ref="M18:O18"/>
    <mergeCell ref="H15:I15"/>
    <mergeCell ref="K15:L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A6:B10"/>
    <mergeCell ref="A11:A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3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