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综合事务中心2022年自评表\5.自评表-综合事务中心（删减执行率低于90%原因）\"/>
    </mc:Choice>
  </mc:AlternateContent>
  <xr:revisionPtr revIDLastSave="0" documentId="8_{006EC18F-5E76-4633-8D97-FE06C5E1BD5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自评表!$A$1:$O$42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7" i="6" s="1"/>
  <c r="J27" i="6"/>
</calcChain>
</file>

<file path=xl/sharedStrings.xml><?xml version="1.0" encoding="utf-8"?>
<sst xmlns="http://schemas.openxmlformats.org/spreadsheetml/2006/main" count="89" uniqueCount="80">
  <si>
    <t>附件1：</t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</si>
  <si>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</si>
  <si>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</si>
  <si>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</si>
  <si>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</si>
  <si>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</si>
  <si>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</si>
  <si>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</si>
  <si>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</si>
  <si>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</si>
  <si>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</si>
  <si>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</si>
  <si>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</si>
  <si>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</si>
  <si>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</si>
  <si>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</si>
  <si>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</si>
  <si>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</si>
  <si>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</si>
  <si>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</si>
  <si>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</si>
  <si>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</si>
  <si>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</si>
  <si>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</si>
  <si>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</si>
  <si>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</si>
  <si>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</si>
  <si>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</si>
  <si>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</si>
  <si>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</si>
  <si>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</si>
  <si>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</si>
  <si>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</si>
  <si>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</si>
  <si>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</si>
  <si>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</si>
  <si>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</si>
  <si>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1" type="noConversion"/>
  </si>
  <si>
    <t>北京市文化和旅游局综合事务中心</t>
    <phoneticPr fontId="11" type="noConversion"/>
  </si>
  <si>
    <t>王毅、王桂鹏</t>
    <phoneticPr fontId="11" type="noConversion"/>
  </si>
  <si>
    <t>完成</t>
    <phoneticPr fontId="11" type="noConversion"/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</si>
  <si>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  <phoneticPr fontId="11" type="noConversion"/>
  </si>
  <si>
    <t>离退休人员慰问纪念活动项目</t>
    <phoneticPr fontId="11" type="noConversion"/>
  </si>
  <si>
    <t>为深入贯彻落实《关于进一步加强和改进离退休干部工作的意见》（中办发〔2016〕3号）和北京市《关于进一步加强和改进离退休干部工作的实施意见》（京办发〔2017〕2号）文件精神，按照《北京市离退休干部工作领导责任制》和市委“更好地从政治上关心、生活上照顾老干部”的工作要求，切实落实好离退休干部的“三项建设”和“两项待遇”，做好离退休干部管理服务工作。落实上级工作部署，组织好纪念主题活动，落实好各项计划服务工作，做到“让领导放心，让老同志满意”。</t>
    <phoneticPr fontId="11" type="noConversion"/>
  </si>
  <si>
    <t>离休和退休局职订书报</t>
    <phoneticPr fontId="11" type="noConversion"/>
  </si>
  <si>
    <t>执行完成37.673468万元</t>
    <phoneticPr fontId="11" type="noConversion"/>
  </si>
  <si>
    <t>因疫情原因，组织老干部活动有所减少</t>
    <phoneticPr fontId="11" type="noConversion"/>
  </si>
  <si>
    <t>北京市文化和旅游局</t>
    <phoneticPr fontId="11" type="noConversion"/>
  </si>
  <si>
    <t>工作效率和服务质量得到提升，令老干部满意。</t>
    <phoneticPr fontId="11" type="noConversion"/>
  </si>
  <si>
    <t>组织完成离退休人员重要节日活动、生病探望、生日等走访慰问,全年慰问共计500余人次；组织离退休局职健康体检共计30余人；全年活动保障200人次，为离退休人员提供了相关服务工作。</t>
    <phoneticPr fontId="11" type="noConversion"/>
  </si>
  <si>
    <t>春节、国庆等重要节日活动、生病探望、生日等日常走访慰问</t>
    <phoneticPr fontId="11" type="noConversion"/>
  </si>
  <si>
    <t>≥480人次</t>
    <phoneticPr fontId="11" type="noConversion"/>
  </si>
  <si>
    <t>局职体检提供服务</t>
    <phoneticPr fontId="11" type="noConversion"/>
  </si>
  <si>
    <t>≤33人次</t>
    <phoneticPr fontId="11" type="noConversion"/>
  </si>
  <si>
    <t>日常活动、工作宣传、学习资料、场所服务等服务保障</t>
    <phoneticPr fontId="11" type="noConversion"/>
  </si>
  <si>
    <t>≥200人次</t>
    <phoneticPr fontId="11" type="noConversion"/>
  </si>
  <si>
    <t>≥52份</t>
    <phoneticPr fontId="11" type="noConversion"/>
  </si>
  <si>
    <t>工农业参观、集中理论学习等活动次数</t>
    <phoneticPr fontId="11" type="noConversion"/>
  </si>
  <si>
    <t>≥3次</t>
    <phoneticPr fontId="11" type="noConversion"/>
  </si>
  <si>
    <t>离退人员活动服务租车</t>
    <phoneticPr fontId="11" type="noConversion"/>
  </si>
  <si>
    <t>＞12次</t>
    <phoneticPr fontId="11" type="noConversion"/>
  </si>
  <si>
    <t>落实组织活动次数</t>
    <phoneticPr fontId="11" type="noConversion"/>
  </si>
  <si>
    <t>≤80%</t>
    <phoneticPr fontId="11" type="noConversion"/>
  </si>
  <si>
    <t>落实服务保障</t>
    <phoneticPr fontId="11" type="noConversion"/>
  </si>
  <si>
    <t>项目完成时间</t>
    <phoneticPr fontId="11" type="noConversion"/>
  </si>
  <si>
    <t>≤12月</t>
    <phoneticPr fontId="11" type="noConversion"/>
  </si>
  <si>
    <t>预算控制数</t>
    <phoneticPr fontId="11" type="noConversion"/>
  </si>
  <si>
    <t>≤67.5075万元</t>
    <phoneticPr fontId="11" type="noConversion"/>
  </si>
  <si>
    <t>优良中低差</t>
    <phoneticPr fontId="11" type="noConversion"/>
  </si>
  <si>
    <t>老同志满意率</t>
    <phoneticPr fontId="11" type="noConversion"/>
  </si>
  <si>
    <t>≥80%</t>
    <phoneticPr fontId="11" type="noConversion"/>
  </si>
  <si>
    <t>500人次</t>
    <phoneticPr fontId="11" type="noConversion"/>
  </si>
  <si>
    <t>200人次</t>
    <phoneticPr fontId="11" type="noConversion"/>
  </si>
  <si>
    <t>33人次</t>
    <phoneticPr fontId="11" type="noConversion"/>
  </si>
  <si>
    <t>6次</t>
    <phoneticPr fontId="11" type="noConversion"/>
  </si>
  <si>
    <t>52份</t>
    <phoneticPr fontId="11" type="noConversion"/>
  </si>
  <si>
    <t>优</t>
    <phoneticPr fontId="11" type="noConversion"/>
  </si>
  <si>
    <t>效益指标（30分）</t>
    <phoneticPr fontId="11" type="noConversion"/>
  </si>
  <si>
    <t>联系电话</t>
    <phoneticPr fontId="11" type="noConversion"/>
  </si>
  <si>
    <t>得分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</si>
</sst>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2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7" fillId="0" borderId="0" xfId="0" applyFont="1"/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177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57" fontId="2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tabSelected="1" zoomScale="70" zoomScaleNormal="70" zoomScaleSheetLayoutView="80" workbookViewId="0">
      <selection activeCell="N7" activeCellId="1" sqref="K15:L26 N7:O7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style="6" customWidth="1"/>
    <col min="11" max="11" width="24" customWidth="1"/>
    <col min="12" max="12" width="18.58203125" customWidth="1"/>
    <col min="13" max="13" width="6.33203125" customWidth="1"/>
    <col min="14" max="14" width="12" customWidth="1"/>
    <col min="15" max="15" width="4.75" customWidth="1"/>
  </cols>
  <sheetData>
    <row r="1" spans="1:15" x14ac:dyDescent="0.3">
      <c r="A1" s="4" t="s">
        <v>0</v>
      </c>
    </row>
    <row r="2" spans="1:15" ht="43.4" customHeight="1" x14ac:dyDescent="0.3">
      <c r="A2" s="12" t="s">
        <v>41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ht="35.65" customHeight="1" x14ac:dyDescent="0.3">
      <c r="A3" s="9" t="s">
        <v>1</v>
      </c>
      <c r="B3" s="9"/>
      <c r="C3" s="9" t="s">
        <v>42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39.65" customHeight="1" x14ac:dyDescent="0.3">
      <c r="A4" s="9" t="s">
        <v>2</v>
      </c>
      <c r="B4" s="9"/>
      <c r="C4" s="10" t="s">
        <v>47</v>
      </c>
      <c r="D4" s="10"/>
      <c r="E4" s="10"/>
      <c r="F4" s="10"/>
      <c r="G4" s="10"/>
      <c r="H4" s="9" t="s">
        <v>3</v>
      </c>
      <c r="I4" s="9"/>
      <c r="J4" s="10" t="s">
        <v>38</v>
      </c>
      <c r="K4" s="10"/>
      <c r="L4" s="10"/>
      <c r="M4" s="10"/>
      <c r="N4" s="10"/>
      <c r="O4" s="10"/>
    </row>
    <row r="5" spans="1:15" ht="39.65" customHeight="1" x14ac:dyDescent="0.3">
      <c r="A5" s="9" t="s">
        <v>4</v>
      </c>
      <c r="B5" s="9"/>
      <c r="C5" s="9" t="s">
        <v>39</v>
      </c>
      <c r="D5" s="9"/>
      <c r="E5" s="9"/>
      <c r="F5" s="9"/>
      <c r="G5" s="9"/>
      <c r="H5" s="13" t="s">
        <v>78</v>
      </c>
      <c r="I5" s="14"/>
      <c r="J5" s="9">
        <v>68035473</v>
      </c>
      <c r="K5" s="9"/>
      <c r="L5" s="9"/>
      <c r="M5" s="9"/>
      <c r="N5" s="9"/>
      <c r="O5" s="9"/>
    </row>
    <row r="6" spans="1:15" ht="39.65" customHeight="1" x14ac:dyDescent="0.3">
      <c r="A6" s="9" t="s">
        <v>5</v>
      </c>
      <c r="B6" s="9"/>
      <c r="C6" s="9"/>
      <c r="D6" s="9"/>
      <c r="E6" s="1" t="s">
        <v>6</v>
      </c>
      <c r="F6" s="9" t="s">
        <v>7</v>
      </c>
      <c r="G6" s="9"/>
      <c r="H6" s="9" t="s">
        <v>8</v>
      </c>
      <c r="I6" s="9"/>
      <c r="J6" s="9" t="s">
        <v>9</v>
      </c>
      <c r="K6" s="9"/>
      <c r="L6" s="9" t="s">
        <v>10</v>
      </c>
      <c r="M6" s="9"/>
      <c r="N6" s="9" t="s">
        <v>11</v>
      </c>
      <c r="O6" s="9"/>
    </row>
    <row r="7" spans="1:15" ht="39.65" customHeight="1" x14ac:dyDescent="0.3">
      <c r="A7" s="9"/>
      <c r="B7" s="9"/>
      <c r="C7" s="11" t="s">
        <v>12</v>
      </c>
      <c r="D7" s="11"/>
      <c r="E7" s="5">
        <v>67.795699999999997</v>
      </c>
      <c r="F7" s="15">
        <v>67.795699999999997</v>
      </c>
      <c r="G7" s="15"/>
      <c r="H7" s="9">
        <v>37.673468</v>
      </c>
      <c r="I7" s="9"/>
      <c r="J7" s="9">
        <v>10</v>
      </c>
      <c r="K7" s="9"/>
      <c r="L7" s="16">
        <f>H7/F7</f>
        <v>0.55569111315319408</v>
      </c>
      <c r="M7" s="16"/>
      <c r="N7" s="17">
        <f>J7*L7</f>
        <v>5.5569111315319404</v>
      </c>
      <c r="O7" s="17"/>
    </row>
    <row r="8" spans="1:15" ht="39.65" customHeight="1" x14ac:dyDescent="0.3">
      <c r="A8" s="9"/>
      <c r="B8" s="9"/>
      <c r="C8" s="9" t="s">
        <v>13</v>
      </c>
      <c r="D8" s="9"/>
      <c r="E8" s="5">
        <v>67.795699999999997</v>
      </c>
      <c r="F8" s="15">
        <v>67.795699999999997</v>
      </c>
      <c r="G8" s="15"/>
      <c r="H8" s="9">
        <v>37.673468</v>
      </c>
      <c r="I8" s="9"/>
      <c r="J8" s="9" t="s">
        <v>14</v>
      </c>
      <c r="K8" s="9"/>
      <c r="L8" s="16"/>
      <c r="M8" s="16"/>
      <c r="N8" s="9" t="s">
        <v>14</v>
      </c>
      <c r="O8" s="9"/>
    </row>
    <row r="9" spans="1:15" ht="39.65" customHeight="1" x14ac:dyDescent="0.3">
      <c r="A9" s="9"/>
      <c r="B9" s="9"/>
      <c r="C9" s="9" t="s">
        <v>15</v>
      </c>
      <c r="D9" s="9"/>
      <c r="E9" s="3">
        <v>0</v>
      </c>
      <c r="F9" s="17"/>
      <c r="G9" s="17"/>
      <c r="H9" s="17"/>
      <c r="I9" s="17"/>
      <c r="J9" s="9" t="s">
        <v>14</v>
      </c>
      <c r="K9" s="9"/>
      <c r="L9" s="9"/>
      <c r="M9" s="9"/>
      <c r="N9" s="9" t="s">
        <v>14</v>
      </c>
      <c r="O9" s="9"/>
    </row>
    <row r="10" spans="1:15" ht="39.65" customHeight="1" x14ac:dyDescent="0.3">
      <c r="A10" s="9"/>
      <c r="B10" s="9"/>
      <c r="C10" s="9" t="s">
        <v>16</v>
      </c>
      <c r="D10" s="9"/>
      <c r="E10" s="3">
        <v>0</v>
      </c>
      <c r="F10" s="17"/>
      <c r="G10" s="17"/>
      <c r="H10" s="17"/>
      <c r="I10" s="17"/>
      <c r="J10" s="9" t="s">
        <v>14</v>
      </c>
      <c r="K10" s="9"/>
      <c r="L10" s="9"/>
      <c r="M10" s="9"/>
      <c r="N10" s="9" t="s">
        <v>14</v>
      </c>
      <c r="O10" s="9"/>
    </row>
    <row r="11" spans="1:15" ht="27" customHeight="1" x14ac:dyDescent="0.3">
      <c r="A11" s="9" t="s">
        <v>17</v>
      </c>
      <c r="B11" s="9" t="s">
        <v>18</v>
      </c>
      <c r="C11" s="9"/>
      <c r="D11" s="9"/>
      <c r="E11" s="9"/>
      <c r="F11" s="9"/>
      <c r="G11" s="9"/>
      <c r="H11" s="9" t="s">
        <v>19</v>
      </c>
      <c r="I11" s="9"/>
      <c r="J11" s="9"/>
      <c r="K11" s="9"/>
      <c r="L11" s="9"/>
      <c r="M11" s="9"/>
      <c r="N11" s="9"/>
      <c r="O11" s="9"/>
    </row>
    <row r="12" spans="1:15" ht="110.15" customHeight="1" x14ac:dyDescent="0.3">
      <c r="A12" s="9"/>
      <c r="B12" s="18" t="s">
        <v>43</v>
      </c>
      <c r="C12" s="18"/>
      <c r="D12" s="18"/>
      <c r="E12" s="18"/>
      <c r="F12" s="18"/>
      <c r="G12" s="18"/>
      <c r="H12" s="18" t="s">
        <v>49</v>
      </c>
      <c r="I12" s="18"/>
      <c r="J12" s="18"/>
      <c r="K12" s="18"/>
      <c r="L12" s="18"/>
      <c r="M12" s="18"/>
      <c r="N12" s="18"/>
      <c r="O12" s="18"/>
    </row>
    <row r="13" spans="1:15" ht="38.5" customHeight="1" x14ac:dyDescent="0.3">
      <c r="A13" s="9" t="s">
        <v>20</v>
      </c>
      <c r="B13" s="9" t="s">
        <v>21</v>
      </c>
      <c r="C13" s="9" t="s">
        <v>22</v>
      </c>
      <c r="D13" s="9" t="s">
        <v>23</v>
      </c>
      <c r="E13" s="9"/>
      <c r="F13" s="9"/>
      <c r="G13" s="9" t="s">
        <v>24</v>
      </c>
      <c r="H13" s="9" t="s">
        <v>25</v>
      </c>
      <c r="I13" s="9"/>
      <c r="J13" s="9" t="s">
        <v>9</v>
      </c>
      <c r="K13" s="10" t="s">
        <v>79</v>
      </c>
      <c r="L13" s="9"/>
      <c r="M13" s="9" t="s">
        <v>37</v>
      </c>
      <c r="N13" s="9"/>
      <c r="O13" s="9"/>
    </row>
    <row r="14" spans="1:15" ht="38.5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ht="47.5" customHeight="1" x14ac:dyDescent="0.3">
      <c r="A15" s="9"/>
      <c r="B15" s="9" t="s">
        <v>26</v>
      </c>
      <c r="C15" s="9" t="s">
        <v>27</v>
      </c>
      <c r="D15" s="19" t="s">
        <v>50</v>
      </c>
      <c r="E15" s="19"/>
      <c r="F15" s="19"/>
      <c r="G15" s="7" t="s">
        <v>51</v>
      </c>
      <c r="H15" s="20" t="s">
        <v>71</v>
      </c>
      <c r="I15" s="20"/>
      <c r="J15" s="1">
        <v>1.75</v>
      </c>
      <c r="K15" s="21">
        <v>1.75</v>
      </c>
      <c r="L15" s="21"/>
      <c r="M15" s="9"/>
      <c r="N15" s="9"/>
      <c r="O15" s="9"/>
    </row>
    <row r="16" spans="1:15" ht="47.5" customHeight="1" x14ac:dyDescent="0.3">
      <c r="A16" s="9"/>
      <c r="B16" s="9"/>
      <c r="C16" s="9"/>
      <c r="D16" s="19" t="s">
        <v>54</v>
      </c>
      <c r="E16" s="19"/>
      <c r="F16" s="19"/>
      <c r="G16" s="7" t="s">
        <v>55</v>
      </c>
      <c r="H16" s="20" t="s">
        <v>72</v>
      </c>
      <c r="I16" s="20"/>
      <c r="J16" s="1">
        <v>1.75</v>
      </c>
      <c r="K16" s="21">
        <v>1.75</v>
      </c>
      <c r="L16" s="21"/>
      <c r="M16" s="9"/>
      <c r="N16" s="9"/>
      <c r="O16" s="9"/>
    </row>
    <row r="17" spans="1:15" ht="47.5" customHeight="1" x14ac:dyDescent="0.3">
      <c r="A17" s="9"/>
      <c r="B17" s="9"/>
      <c r="C17" s="9"/>
      <c r="D17" s="19" t="s">
        <v>52</v>
      </c>
      <c r="E17" s="19"/>
      <c r="F17" s="19"/>
      <c r="G17" s="7" t="s">
        <v>53</v>
      </c>
      <c r="H17" s="20" t="s">
        <v>73</v>
      </c>
      <c r="I17" s="20"/>
      <c r="J17" s="1">
        <v>1.75</v>
      </c>
      <c r="K17" s="21">
        <v>1.75</v>
      </c>
      <c r="L17" s="21"/>
      <c r="M17" s="9"/>
      <c r="N17" s="9"/>
      <c r="O17" s="9"/>
    </row>
    <row r="18" spans="1:15" ht="47.5" customHeight="1" x14ac:dyDescent="0.3">
      <c r="A18" s="9"/>
      <c r="B18" s="9"/>
      <c r="C18" s="9"/>
      <c r="D18" s="19" t="s">
        <v>57</v>
      </c>
      <c r="E18" s="19"/>
      <c r="F18" s="19"/>
      <c r="G18" s="7" t="s">
        <v>58</v>
      </c>
      <c r="H18" s="20">
        <v>0</v>
      </c>
      <c r="I18" s="20"/>
      <c r="J18" s="1">
        <v>1.75</v>
      </c>
      <c r="K18" s="21">
        <v>0</v>
      </c>
      <c r="L18" s="21"/>
      <c r="M18" s="9" t="s">
        <v>46</v>
      </c>
      <c r="N18" s="9"/>
      <c r="O18" s="9"/>
    </row>
    <row r="19" spans="1:15" ht="47.5" customHeight="1" x14ac:dyDescent="0.3">
      <c r="A19" s="9"/>
      <c r="B19" s="9"/>
      <c r="C19" s="9"/>
      <c r="D19" s="19" t="s">
        <v>59</v>
      </c>
      <c r="E19" s="19"/>
      <c r="F19" s="19"/>
      <c r="G19" s="7" t="s">
        <v>60</v>
      </c>
      <c r="H19" s="20" t="s">
        <v>74</v>
      </c>
      <c r="I19" s="20"/>
      <c r="J19" s="1">
        <v>1.75</v>
      </c>
      <c r="K19" s="21">
        <v>0.875</v>
      </c>
      <c r="L19" s="21"/>
      <c r="M19" s="9" t="s">
        <v>46</v>
      </c>
      <c r="N19" s="9"/>
      <c r="O19" s="9"/>
    </row>
    <row r="20" spans="1:15" ht="47.5" customHeight="1" x14ac:dyDescent="0.3">
      <c r="A20" s="9"/>
      <c r="B20" s="9"/>
      <c r="C20" s="9"/>
      <c r="D20" s="19" t="s">
        <v>44</v>
      </c>
      <c r="E20" s="19"/>
      <c r="F20" s="19"/>
      <c r="G20" s="7" t="s">
        <v>56</v>
      </c>
      <c r="H20" s="20" t="s">
        <v>75</v>
      </c>
      <c r="I20" s="20"/>
      <c r="J20" s="1">
        <v>1.75</v>
      </c>
      <c r="K20" s="21">
        <v>1.75</v>
      </c>
      <c r="L20" s="21"/>
      <c r="M20" s="9"/>
      <c r="N20" s="9"/>
      <c r="O20" s="9"/>
    </row>
    <row r="21" spans="1:15" ht="47.5" customHeight="1" x14ac:dyDescent="0.3">
      <c r="A21" s="9"/>
      <c r="B21" s="9"/>
      <c r="C21" s="29" t="s">
        <v>28</v>
      </c>
      <c r="D21" s="19" t="s">
        <v>63</v>
      </c>
      <c r="E21" s="19"/>
      <c r="F21" s="19"/>
      <c r="G21" s="7" t="s">
        <v>62</v>
      </c>
      <c r="H21" s="22">
        <v>0.8</v>
      </c>
      <c r="I21" s="20"/>
      <c r="J21" s="1">
        <v>7.75</v>
      </c>
      <c r="K21" s="21">
        <v>7.75</v>
      </c>
      <c r="L21" s="21"/>
      <c r="M21" s="9"/>
      <c r="N21" s="9"/>
      <c r="O21" s="9"/>
    </row>
    <row r="22" spans="1:15" ht="47.5" customHeight="1" x14ac:dyDescent="0.3">
      <c r="A22" s="9"/>
      <c r="B22" s="9"/>
      <c r="C22" s="30"/>
      <c r="D22" s="18" t="s">
        <v>61</v>
      </c>
      <c r="E22" s="18"/>
      <c r="F22" s="18"/>
      <c r="G22" s="1" t="s">
        <v>62</v>
      </c>
      <c r="H22" s="31">
        <v>0.75</v>
      </c>
      <c r="I22" s="9"/>
      <c r="J22" s="1">
        <v>7.75</v>
      </c>
      <c r="K22" s="21">
        <v>7</v>
      </c>
      <c r="L22" s="21"/>
      <c r="M22" s="9"/>
      <c r="N22" s="9"/>
      <c r="O22" s="9"/>
    </row>
    <row r="23" spans="1:15" ht="47.5" customHeight="1" x14ac:dyDescent="0.3">
      <c r="A23" s="9"/>
      <c r="B23" s="9"/>
      <c r="C23" s="1" t="s">
        <v>29</v>
      </c>
      <c r="D23" s="18" t="s">
        <v>64</v>
      </c>
      <c r="E23" s="18"/>
      <c r="F23" s="18"/>
      <c r="G23" s="1" t="s">
        <v>65</v>
      </c>
      <c r="H23" s="33" t="s">
        <v>40</v>
      </c>
      <c r="I23" s="33"/>
      <c r="J23" s="1">
        <v>12</v>
      </c>
      <c r="K23" s="21">
        <v>12</v>
      </c>
      <c r="L23" s="21"/>
      <c r="M23" s="9"/>
      <c r="N23" s="9"/>
      <c r="O23" s="9"/>
    </row>
    <row r="24" spans="1:15" ht="47.5" customHeight="1" x14ac:dyDescent="0.3">
      <c r="A24" s="9"/>
      <c r="B24" s="9"/>
      <c r="C24" s="1" t="s">
        <v>30</v>
      </c>
      <c r="D24" s="18" t="s">
        <v>66</v>
      </c>
      <c r="E24" s="18"/>
      <c r="F24" s="18"/>
      <c r="G24" s="1" t="s">
        <v>67</v>
      </c>
      <c r="H24" s="9" t="s">
        <v>45</v>
      </c>
      <c r="I24" s="9"/>
      <c r="J24" s="1">
        <v>12</v>
      </c>
      <c r="K24" s="32">
        <v>7</v>
      </c>
      <c r="L24" s="32"/>
      <c r="M24" s="9" t="s">
        <v>46</v>
      </c>
      <c r="N24" s="9"/>
      <c r="O24" s="9"/>
    </row>
    <row r="25" spans="1:15" ht="47.5" customHeight="1" x14ac:dyDescent="0.3">
      <c r="A25" s="9"/>
      <c r="B25" s="1" t="s">
        <v>77</v>
      </c>
      <c r="C25" s="1" t="s">
        <v>31</v>
      </c>
      <c r="D25" s="18" t="s">
        <v>48</v>
      </c>
      <c r="E25" s="18"/>
      <c r="F25" s="18"/>
      <c r="G25" s="1" t="s">
        <v>68</v>
      </c>
      <c r="H25" s="9" t="s">
        <v>76</v>
      </c>
      <c r="I25" s="9"/>
      <c r="J25" s="1">
        <v>30</v>
      </c>
      <c r="K25" s="20">
        <v>28</v>
      </c>
      <c r="L25" s="20"/>
      <c r="M25" s="9"/>
      <c r="N25" s="9"/>
      <c r="O25" s="9"/>
    </row>
    <row r="26" spans="1:15" ht="47.5" customHeight="1" x14ac:dyDescent="0.3">
      <c r="A26" s="9"/>
      <c r="B26" s="1" t="s">
        <v>32</v>
      </c>
      <c r="C26" s="1" t="s">
        <v>33</v>
      </c>
      <c r="D26" s="18" t="s">
        <v>69</v>
      </c>
      <c r="E26" s="18"/>
      <c r="F26" s="18"/>
      <c r="G26" s="1" t="s">
        <v>70</v>
      </c>
      <c r="H26" s="16">
        <v>0.9</v>
      </c>
      <c r="I26" s="16"/>
      <c r="J26" s="1">
        <v>10</v>
      </c>
      <c r="K26" s="21">
        <v>9.5</v>
      </c>
      <c r="L26" s="21"/>
      <c r="M26" s="9"/>
      <c r="N26" s="9"/>
      <c r="O26" s="9"/>
    </row>
    <row r="27" spans="1:15" s="2" customFormat="1" ht="47.5" customHeight="1" x14ac:dyDescent="0.3">
      <c r="A27" s="26" t="s">
        <v>34</v>
      </c>
      <c r="B27" s="26"/>
      <c r="C27" s="26"/>
      <c r="D27" s="26"/>
      <c r="E27" s="26"/>
      <c r="F27" s="26"/>
      <c r="G27" s="26"/>
      <c r="H27" s="26"/>
      <c r="I27" s="26"/>
      <c r="J27" s="8">
        <f>SUM(J15:J26)+J7</f>
        <v>100</v>
      </c>
      <c r="K27" s="27">
        <f>SUM(K15:L26)+N7</f>
        <v>84.681911131531933</v>
      </c>
      <c r="L27" s="26"/>
      <c r="M27" s="28" t="s">
        <v>35</v>
      </c>
      <c r="N27" s="28"/>
      <c r="O27" s="28"/>
    </row>
    <row r="28" spans="1:15" ht="39.65" customHeight="1" x14ac:dyDescent="0.3">
      <c r="A28" s="23" t="s">
        <v>36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ht="39.65" customHeight="1" x14ac:dyDescent="0.3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 ht="39.65" customHeight="1" x14ac:dyDescent="0.3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 ht="39.65" customHeight="1" x14ac:dyDescent="0.3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ht="39.65" customHeight="1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 ht="39.65" customHeight="1" x14ac:dyDescent="0.3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 ht="39.65" customHeight="1" x14ac:dyDescent="0.3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 x14ac:dyDescent="0.3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x14ac:dyDescent="0.3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 x14ac:dyDescent="0.3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 x14ac:dyDescent="0.3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 x14ac:dyDescent="0.3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 x14ac:dyDescent="0.3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 x14ac:dyDescent="0.3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 x14ac:dyDescent="0.3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</sheetData>
  <mergeCells count="112">
    <mergeCell ref="D22:F22"/>
    <mergeCell ref="H22:I22"/>
    <mergeCell ref="K22:L22"/>
    <mergeCell ref="M22:O22"/>
    <mergeCell ref="A13:A24"/>
    <mergeCell ref="A25:A26"/>
    <mergeCell ref="K13:L14"/>
    <mergeCell ref="D13:F14"/>
    <mergeCell ref="M13:O14"/>
    <mergeCell ref="M25:O25"/>
    <mergeCell ref="D24:F24"/>
    <mergeCell ref="H24:I24"/>
    <mergeCell ref="K24:L24"/>
    <mergeCell ref="M24:O24"/>
    <mergeCell ref="D23:F23"/>
    <mergeCell ref="H23:I23"/>
    <mergeCell ref="K23:L23"/>
    <mergeCell ref="M23:O23"/>
    <mergeCell ref="D18:F18"/>
    <mergeCell ref="A28:O42"/>
    <mergeCell ref="A6:B10"/>
    <mergeCell ref="A27:I27"/>
    <mergeCell ref="K27:L27"/>
    <mergeCell ref="M27:O27"/>
    <mergeCell ref="A11:A12"/>
    <mergeCell ref="B13:B14"/>
    <mergeCell ref="B15:B24"/>
    <mergeCell ref="C13:C14"/>
    <mergeCell ref="C15:C20"/>
    <mergeCell ref="G13:G14"/>
    <mergeCell ref="J13:J14"/>
    <mergeCell ref="H13:I14"/>
    <mergeCell ref="D26:F26"/>
    <mergeCell ref="H26:I26"/>
    <mergeCell ref="K26:L26"/>
    <mergeCell ref="M26:O26"/>
    <mergeCell ref="D25:F25"/>
    <mergeCell ref="H25:I25"/>
    <mergeCell ref="K25:L25"/>
    <mergeCell ref="C21:C22"/>
    <mergeCell ref="H18:I18"/>
    <mergeCell ref="K18:L18"/>
    <mergeCell ref="M18:O18"/>
    <mergeCell ref="D19:F19"/>
    <mergeCell ref="H19:I19"/>
    <mergeCell ref="K19:L19"/>
    <mergeCell ref="M19:O19"/>
    <mergeCell ref="D15:F15"/>
    <mergeCell ref="H15:I15"/>
    <mergeCell ref="K15:L15"/>
    <mergeCell ref="M15:O15"/>
    <mergeCell ref="D21:F21"/>
    <mergeCell ref="H21:I21"/>
    <mergeCell ref="K21:L21"/>
    <mergeCell ref="M21:O21"/>
    <mergeCell ref="D16:F16"/>
    <mergeCell ref="H16:I16"/>
    <mergeCell ref="K16:L16"/>
    <mergeCell ref="M16:O16"/>
    <mergeCell ref="D20:F20"/>
    <mergeCell ref="H20:I20"/>
    <mergeCell ref="K20:L20"/>
    <mergeCell ref="M20:O20"/>
    <mergeCell ref="D17:F17"/>
    <mergeCell ref="H17:I17"/>
    <mergeCell ref="K17:L17"/>
    <mergeCell ref="M17:O17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F7:G7"/>
    <mergeCell ref="H7:I7"/>
    <mergeCell ref="J7:K7"/>
    <mergeCell ref="L7:M7"/>
    <mergeCell ref="N7:O7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2023-04-12T09:55:36Z</cp:lastPrinted>
  <dcterms:created xsi:type="dcterms:W3CDTF">2015-06-05T18:19:00Z</dcterms:created>
  <dcterms:modified xsi:type="dcterms:W3CDTF">2023-05-18T13:58:34Z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