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自评表!$A$1:$O$40</definedName>
  </definedNames>
  <calcPr calcId="144525"/>
</workbook>
</file>

<file path=xl/sharedStrings.xml><?xml version="1.0" encoding="utf-8"?>
<sst xmlns="http://schemas.openxmlformats.org/spreadsheetml/2006/main" count="87" uniqueCount="74">
  <si>
    <t>附件1：</t>
  </si>
  <si>
    <r>
      <rPr>
        <b/>
        <sz val="14"/>
        <color theme="1"/>
        <rFont val="等线"/>
        <charset val="134"/>
      </rPr>
      <t xml:space="preserve">北京市文旅局项目绩效自评表
</t>
    </r>
    <r>
      <rPr>
        <sz val="14"/>
        <color theme="1"/>
        <rFont val="等线"/>
        <charset val="134"/>
      </rPr>
      <t>（2022年度）</t>
    </r>
  </si>
  <si>
    <t>项目名称</t>
  </si>
  <si>
    <t>首都图书馆大兴机场分馆运行经费</t>
  </si>
  <si>
    <t>主管部门</t>
  </si>
  <si>
    <t>北京市文化和旅游局</t>
  </si>
  <si>
    <t>实施单位</t>
  </si>
  <si>
    <t>首都图书馆</t>
  </si>
  <si>
    <t>项目负责人</t>
  </si>
  <si>
    <t>李念祖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</si>
  <si>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</si>
  <si>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</si>
  <si>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</si>
  <si>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</si>
  <si>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</si>
  <si>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</si>
  <si>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</si>
  <si>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</si>
  <si>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</si>
  <si>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</si>
  <si>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</si>
  <si>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</si>
  <si>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</si>
  <si>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</si>
  <si>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</si>
  <si>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</si>
  <si>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首都图书馆大兴机场分馆152平米馆舍和320平米阅读空间，预计开放时间365天，每天08:00-20:00，全年累计开放时间4380小时。</t>
  </si>
  <si>
    <t>首都图书馆大兴机场分馆152平米馆舍和320平米阅读空间，开放时间365天，每天08:00-20:00，每层开馆时间每周84小时。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</si>
  <si>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</si>
  <si>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</si>
  <si>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</si>
  <si>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</si>
  <si>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</si>
  <si>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</si>
  <si>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</si>
  <si>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</si>
  <si>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</si>
  <si>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</si>
  <si>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全年累计开放时间</t>
  </si>
  <si>
    <t>4380小时</t>
  </si>
  <si>
    <t>3192小时</t>
  </si>
  <si>
    <t>根据首都图书馆和机场疫情防控工作安排全年临时闭馆99天</t>
  </si>
  <si>
    <t>每天开放时间</t>
  </si>
  <si>
    <t>12小时</t>
  </si>
  <si>
    <t>全年开放时间</t>
  </si>
  <si>
    <t>365天</t>
  </si>
  <si>
    <t>266天</t>
  </si>
  <si>
    <t>运行一层场馆</t>
  </si>
  <si>
    <t>320平方米</t>
  </si>
  <si>
    <t>运行二层场馆</t>
  </si>
  <si>
    <t>152平方米</t>
  </si>
  <si>
    <t>质量指标</t>
  </si>
  <si>
    <t>保障分馆全年正常运行</t>
  </si>
  <si>
    <t>优良中低差</t>
  </si>
  <si>
    <t>优</t>
  </si>
  <si>
    <t>时效指标</t>
  </si>
  <si>
    <t>全年正常运行</t>
  </si>
  <si>
    <t>1年</t>
  </si>
  <si>
    <t>成本指标</t>
  </si>
  <si>
    <t>项目成本控制</t>
  </si>
  <si>
    <t>≤201.838583万元</t>
  </si>
  <si>
    <t>53.551583万元</t>
  </si>
  <si>
    <t xml:space="preserve"> </t>
  </si>
  <si>
    <t>续上页</t>
  </si>
  <si>
    <t>社会效益指标</t>
  </si>
  <si>
    <t>将分馆打造成为主题突出、特色鲜明、服务便利的书香国门公共文化空间</t>
  </si>
  <si>
    <t>受疫情影响机场出行旅客减少</t>
  </si>
  <si>
    <t>满意度指标
（10分）</t>
  </si>
  <si>
    <t>服务对象满意度指标</t>
  </si>
  <si>
    <t>使用人员满意度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</si>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</sst>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4"/>
      <color theme="1"/>
      <name val="等线"/>
      <charset val="134"/>
    </font>
    <font>
      <sz val="14"/>
      <color theme="1"/>
      <name val="等线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5" applyNumberFormat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5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0" fontId="2" fillId="0" borderId="2" xfId="1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50" zoomScaleNormal="46" topLeftCell="A3" workbookViewId="0">
      <selection activeCell="P41" sqref="P$1:Q$1048576"/>
    </sheetView>
  </sheetViews>
  <sheetFormatPr defaultColWidth="8.70833333333333" defaultRowHeight="14"/>
  <cols>
    <col min="1" max="1" width="9.55833333333333" style="2" customWidth="1"/>
    <col min="2" max="2" width="10.1083333333333" style="2" customWidth="1"/>
    <col min="3" max="3" width="10" style="2" customWidth="1"/>
    <col min="4" max="4" width="10.2166666666667" style="2" customWidth="1"/>
    <col min="5" max="5" width="11.3333333333333" style="2" customWidth="1"/>
    <col min="6" max="6" width="9" style="2" customWidth="1"/>
    <col min="7" max="7" width="19.7166666666667" style="2" customWidth="1"/>
    <col min="8" max="8" width="9.775" style="2" customWidth="1"/>
    <col min="9" max="9" width="10.2166666666667" style="2" customWidth="1"/>
    <col min="10" max="10" width="9.88333333333333" style="2" customWidth="1"/>
    <col min="11" max="11" width="32.4416666666667" style="2" customWidth="1"/>
    <col min="12" max="12" width="25.4416666666667" style="2" customWidth="1"/>
    <col min="13" max="13" width="12.1083333333333" style="2" customWidth="1"/>
    <col min="14" max="14" width="16.3333333333333" style="2" customWidth="1"/>
    <col min="15" max="15" width="8.44166666666667" style="2" customWidth="1"/>
    <col min="16" max="16384" width="8.70833333333333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4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34"/>
      <c r="J4" s="6" t="s">
        <v>7</v>
      </c>
      <c r="K4" s="7"/>
      <c r="L4" s="7"/>
      <c r="M4" s="7"/>
      <c r="N4" s="7"/>
      <c r="O4" s="7"/>
    </row>
    <row r="5" ht="39.4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34"/>
      <c r="J5" s="6">
        <v>87315827</v>
      </c>
      <c r="K5" s="7"/>
      <c r="L5" s="7"/>
      <c r="M5" s="7"/>
      <c r="N5" s="7"/>
      <c r="O5" s="7"/>
    </row>
    <row r="6" ht="39.4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45" customHeight="1" spans="1:15">
      <c r="A7" s="5"/>
      <c r="B7" s="5"/>
      <c r="C7" s="8" t="s">
        <v>18</v>
      </c>
      <c r="D7" s="8"/>
      <c r="E7" s="9">
        <f t="shared" ref="E7:H7" si="0">SUM(E8:E10)</f>
        <v>382.714386</v>
      </c>
      <c r="F7" s="10">
        <f t="shared" si="0"/>
        <v>201.838583</v>
      </c>
      <c r="G7" s="11"/>
      <c r="H7" s="10">
        <f t="shared" si="0"/>
        <v>53.551583</v>
      </c>
      <c r="I7" s="11"/>
      <c r="J7" s="5">
        <v>10</v>
      </c>
      <c r="K7" s="5"/>
      <c r="L7" s="35">
        <f t="shared" ref="L7:L10" si="1">H7/F7</f>
        <v>0.265318861260535</v>
      </c>
      <c r="M7" s="35"/>
      <c r="N7" s="36">
        <f>J7*L7</f>
        <v>2.65318861260535</v>
      </c>
      <c r="O7" s="36"/>
    </row>
    <row r="8" ht="39.45" customHeight="1" spans="1:15">
      <c r="A8" s="5"/>
      <c r="B8" s="5"/>
      <c r="C8" s="5" t="s">
        <v>19</v>
      </c>
      <c r="D8" s="5"/>
      <c r="E8" s="9">
        <v>363.274386</v>
      </c>
      <c r="F8" s="9">
        <v>182.398583</v>
      </c>
      <c r="G8" s="9"/>
      <c r="H8" s="9">
        <v>41.455583</v>
      </c>
      <c r="I8" s="9"/>
      <c r="J8" s="5" t="s">
        <v>20</v>
      </c>
      <c r="K8" s="5"/>
      <c r="L8" s="35">
        <f t="shared" si="1"/>
        <v>0.227280181228162</v>
      </c>
      <c r="M8" s="35"/>
      <c r="N8" s="5" t="s">
        <v>20</v>
      </c>
      <c r="O8" s="5"/>
    </row>
    <row r="9" ht="39.45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 t="e">
        <f t="shared" si="1"/>
        <v>#DIV/0!</v>
      </c>
      <c r="M9" s="5"/>
      <c r="N9" s="5" t="s">
        <v>20</v>
      </c>
      <c r="O9" s="5"/>
    </row>
    <row r="10" ht="39.45" customHeight="1" spans="1:15">
      <c r="A10" s="5"/>
      <c r="B10" s="5"/>
      <c r="C10" s="5" t="s">
        <v>22</v>
      </c>
      <c r="D10" s="5"/>
      <c r="E10" s="9">
        <v>19.44</v>
      </c>
      <c r="F10" s="9">
        <v>19.44</v>
      </c>
      <c r="G10" s="9"/>
      <c r="H10" s="9">
        <v>12.096</v>
      </c>
      <c r="I10" s="9"/>
      <c r="J10" s="5" t="s">
        <v>20</v>
      </c>
      <c r="K10" s="5"/>
      <c r="L10" s="37">
        <f t="shared" si="1"/>
        <v>0.622222222222222</v>
      </c>
      <c r="M10" s="37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97" customHeight="1" spans="1:15">
      <c r="A12" s="5"/>
      <c r="B12" s="12" t="s">
        <v>26</v>
      </c>
      <c r="C12" s="12"/>
      <c r="D12" s="12"/>
      <c r="E12" s="12"/>
      <c r="F12" s="12"/>
      <c r="G12" s="12"/>
      <c r="H12" s="13" t="s">
        <v>27</v>
      </c>
      <c r="I12" s="13"/>
      <c r="J12" s="13"/>
      <c r="K12" s="13"/>
      <c r="L12" s="13"/>
      <c r="M12" s="13"/>
      <c r="N12" s="13"/>
      <c r="O12" s="13"/>
    </row>
    <row r="13" ht="38.5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38" t="s">
        <v>34</v>
      </c>
      <c r="L13" s="5"/>
      <c r="M13" s="5" t="s">
        <v>35</v>
      </c>
      <c r="N13" s="5"/>
      <c r="O13" s="5"/>
    </row>
    <row r="14" ht="38.5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55" customHeight="1" spans="1:15">
      <c r="A15" s="5"/>
      <c r="B15" s="5" t="s">
        <v>36</v>
      </c>
      <c r="C15" s="14" t="s">
        <v>37</v>
      </c>
      <c r="D15" s="15" t="s">
        <v>38</v>
      </c>
      <c r="E15" s="15"/>
      <c r="F15" s="15"/>
      <c r="G15" s="6" t="s">
        <v>39</v>
      </c>
      <c r="H15" s="16" t="s">
        <v>40</v>
      </c>
      <c r="I15" s="39"/>
      <c r="J15" s="23">
        <v>2.8</v>
      </c>
      <c r="K15" s="23">
        <v>2.24</v>
      </c>
      <c r="L15" s="23"/>
      <c r="M15" s="34" t="s">
        <v>41</v>
      </c>
      <c r="N15" s="34"/>
      <c r="O15" s="5"/>
    </row>
    <row r="16" ht="47.55" customHeight="1" spans="1:15">
      <c r="A16" s="5"/>
      <c r="B16" s="5"/>
      <c r="C16" s="17"/>
      <c r="D16" s="15" t="s">
        <v>42</v>
      </c>
      <c r="E16" s="15"/>
      <c r="F16" s="15"/>
      <c r="G16" s="6" t="s">
        <v>43</v>
      </c>
      <c r="H16" s="18" t="s">
        <v>43</v>
      </c>
      <c r="I16" s="22"/>
      <c r="J16" s="23">
        <v>2.8</v>
      </c>
      <c r="K16" s="23">
        <f t="shared" ref="K15:K19" si="2">J16</f>
        <v>2.8</v>
      </c>
      <c r="L16" s="23"/>
      <c r="M16" s="34"/>
      <c r="N16" s="34"/>
      <c r="O16" s="5"/>
    </row>
    <row r="17" ht="47.55" customHeight="1" spans="1:15">
      <c r="A17" s="5"/>
      <c r="B17" s="5"/>
      <c r="C17" s="17"/>
      <c r="D17" s="19" t="s">
        <v>44</v>
      </c>
      <c r="E17" s="20"/>
      <c r="F17" s="21"/>
      <c r="G17" s="6" t="s">
        <v>45</v>
      </c>
      <c r="H17" s="22" t="s">
        <v>46</v>
      </c>
      <c r="I17" s="40"/>
      <c r="J17" s="23">
        <v>2.8</v>
      </c>
      <c r="K17" s="23">
        <v>2.24</v>
      </c>
      <c r="L17" s="23"/>
      <c r="M17" s="6" t="s">
        <v>41</v>
      </c>
      <c r="N17" s="7"/>
      <c r="O17" s="34"/>
    </row>
    <row r="18" ht="47.55" customHeight="1" spans="1:15">
      <c r="A18" s="5"/>
      <c r="B18" s="5"/>
      <c r="C18" s="17"/>
      <c r="D18" s="15" t="s">
        <v>47</v>
      </c>
      <c r="E18" s="15"/>
      <c r="F18" s="15"/>
      <c r="G18" s="6" t="s">
        <v>48</v>
      </c>
      <c r="H18" s="23" t="s">
        <v>48</v>
      </c>
      <c r="I18" s="26"/>
      <c r="J18" s="23">
        <v>2.8</v>
      </c>
      <c r="K18" s="23">
        <v>2.8</v>
      </c>
      <c r="L18" s="23"/>
      <c r="M18" s="34"/>
      <c r="N18" s="34"/>
      <c r="O18" s="5"/>
    </row>
    <row r="19" ht="47.55" customHeight="1" spans="1:15">
      <c r="A19" s="5"/>
      <c r="B19" s="5"/>
      <c r="C19" s="24"/>
      <c r="D19" s="15" t="s">
        <v>49</v>
      </c>
      <c r="E19" s="15"/>
      <c r="F19" s="15"/>
      <c r="G19" s="6" t="s">
        <v>50</v>
      </c>
      <c r="H19" s="23" t="s">
        <v>50</v>
      </c>
      <c r="I19" s="26"/>
      <c r="J19" s="23">
        <v>2.8</v>
      </c>
      <c r="K19" s="23">
        <f t="shared" si="2"/>
        <v>2.8</v>
      </c>
      <c r="L19" s="23"/>
      <c r="M19" s="34"/>
      <c r="N19" s="34"/>
      <c r="O19" s="5"/>
    </row>
    <row r="20" ht="47.55" customHeight="1" spans="1:15">
      <c r="A20" s="5"/>
      <c r="B20" s="5"/>
      <c r="C20" s="5" t="s">
        <v>51</v>
      </c>
      <c r="D20" s="15" t="s">
        <v>52</v>
      </c>
      <c r="E20" s="15"/>
      <c r="F20" s="15"/>
      <c r="G20" s="6" t="s">
        <v>53</v>
      </c>
      <c r="H20" s="23" t="s">
        <v>54</v>
      </c>
      <c r="I20" s="26"/>
      <c r="J20" s="23">
        <v>12</v>
      </c>
      <c r="K20" s="23">
        <v>12</v>
      </c>
      <c r="L20" s="23"/>
      <c r="M20" s="34"/>
      <c r="N20" s="34"/>
      <c r="O20" s="5"/>
    </row>
    <row r="21" ht="47.55" customHeight="1" spans="1:15">
      <c r="A21" s="5"/>
      <c r="B21" s="5"/>
      <c r="C21" s="5" t="s">
        <v>55</v>
      </c>
      <c r="D21" s="15" t="s">
        <v>56</v>
      </c>
      <c r="E21" s="15"/>
      <c r="F21" s="15"/>
      <c r="G21" s="25" t="s">
        <v>57</v>
      </c>
      <c r="H21" s="25" t="s">
        <v>57</v>
      </c>
      <c r="I21" s="41"/>
      <c r="J21" s="23">
        <v>12</v>
      </c>
      <c r="K21" s="23">
        <v>12</v>
      </c>
      <c r="L21" s="23"/>
      <c r="M21" s="34"/>
      <c r="N21" s="34"/>
      <c r="O21" s="5"/>
    </row>
    <row r="22" ht="47.55" customHeight="1" spans="1:15">
      <c r="A22" s="5"/>
      <c r="B22" s="5"/>
      <c r="C22" s="5" t="s">
        <v>58</v>
      </c>
      <c r="D22" s="15" t="s">
        <v>59</v>
      </c>
      <c r="E22" s="15"/>
      <c r="F22" s="15"/>
      <c r="G22" s="7" t="s">
        <v>60</v>
      </c>
      <c r="H22" s="26" t="s">
        <v>61</v>
      </c>
      <c r="I22" s="42"/>
      <c r="J22" s="23">
        <v>12</v>
      </c>
      <c r="K22" s="43">
        <v>12</v>
      </c>
      <c r="L22" s="43"/>
      <c r="M22" s="7" t="s">
        <v>62</v>
      </c>
      <c r="N22" s="7"/>
      <c r="O22" s="34"/>
    </row>
    <row r="23" ht="47.55" customHeight="1" spans="1:15">
      <c r="A23" s="5"/>
      <c r="B23" s="5" t="s">
        <v>63</v>
      </c>
      <c r="C23" s="14" t="s">
        <v>64</v>
      </c>
      <c r="D23" s="15" t="s">
        <v>65</v>
      </c>
      <c r="E23" s="15"/>
      <c r="F23" s="15"/>
      <c r="G23" s="6" t="s">
        <v>53</v>
      </c>
      <c r="H23" s="27" t="s">
        <v>54</v>
      </c>
      <c r="I23" s="44"/>
      <c r="J23" s="23">
        <v>30</v>
      </c>
      <c r="K23" s="23">
        <v>26</v>
      </c>
      <c r="L23" s="23"/>
      <c r="M23" s="34" t="s">
        <v>66</v>
      </c>
      <c r="N23" s="34"/>
      <c r="O23" s="5"/>
    </row>
    <row r="24" ht="47.55" customHeight="1" spans="1:15">
      <c r="A24" s="5"/>
      <c r="B24" s="14" t="s">
        <v>67</v>
      </c>
      <c r="C24" s="14" t="s">
        <v>68</v>
      </c>
      <c r="D24" s="15" t="s">
        <v>69</v>
      </c>
      <c r="E24" s="15"/>
      <c r="F24" s="15"/>
      <c r="G24" s="28" t="s">
        <v>70</v>
      </c>
      <c r="H24" s="29">
        <v>0.99</v>
      </c>
      <c r="I24" s="45"/>
      <c r="J24" s="23">
        <v>10</v>
      </c>
      <c r="K24" s="23">
        <v>10</v>
      </c>
      <c r="L24" s="23"/>
      <c r="M24" s="34"/>
      <c r="N24" s="34"/>
      <c r="O24" s="5"/>
    </row>
    <row r="25" s="1" customFormat="1" ht="47.55" customHeight="1" spans="1:15">
      <c r="A25" s="30" t="s">
        <v>71</v>
      </c>
      <c r="B25" s="30"/>
      <c r="C25" s="30"/>
      <c r="D25" s="30"/>
      <c r="E25" s="30"/>
      <c r="F25" s="30"/>
      <c r="G25" s="30"/>
      <c r="H25" s="30"/>
      <c r="I25" s="30"/>
      <c r="J25" s="30">
        <f>SUM(J15:J24)+J7</f>
        <v>100</v>
      </c>
      <c r="K25" s="46">
        <f>SUM(K15:L24)+N7</f>
        <v>87.5331886126053</v>
      </c>
      <c r="L25" s="30"/>
      <c r="M25" s="47" t="s">
        <v>72</v>
      </c>
      <c r="N25" s="47"/>
      <c r="O25" s="47"/>
    </row>
    <row r="26" ht="39.45" customHeight="1" spans="1:15">
      <c r="A26" s="31" t="s">
        <v>73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</row>
    <row r="27" ht="39.45" customHeight="1" spans="1:1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</row>
    <row r="28" ht="39.45" customHeight="1" spans="1:15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</row>
    <row r="29" ht="39.45" customHeight="1" spans="1:1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</row>
    <row r="30" ht="39.45" customHeight="1" spans="1:15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</row>
    <row r="31" ht="39.45" customHeight="1" spans="1:1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</row>
    <row r="32" ht="39.45" customHeight="1" spans="1:1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</row>
    <row r="33" spans="1:1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</row>
    <row r="34" spans="1:1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</row>
    <row r="35" spans="1:1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  <row r="36" spans="1:1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  <row r="37" spans="1:1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</row>
    <row r="38" spans="1:1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</row>
    <row r="39" spans="1:1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</row>
    <row r="40" spans="1:1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</row>
  </sheetData>
  <mergeCells count="10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2"/>
    <mergeCell ref="A23:A24"/>
    <mergeCell ref="B13:B14"/>
    <mergeCell ref="B15:B22"/>
    <mergeCell ref="C13:C14"/>
    <mergeCell ref="C15:C19"/>
    <mergeCell ref="G13:G14"/>
    <mergeCell ref="J13:J14"/>
    <mergeCell ref="K13:L14"/>
    <mergeCell ref="D13:F14"/>
    <mergeCell ref="M13:O14"/>
    <mergeCell ref="A6:B10"/>
    <mergeCell ref="H13:I14"/>
    <mergeCell ref="A26:O40"/>
  </mergeCells>
  <printOptions horizontalCentered="1"/>
  <pageMargins left="0.275" right="0.118055555555556" top="0.275" bottom="0.275" header="0.156944444444444" footer="0.118055555555556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2023-05-18T09:04:04Z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