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<sst xmlns="http://schemas.openxmlformats.org/spreadsheetml/2006/main" count="109" uniqueCount="93">
  <si>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</si>
  <si>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</si>
  <si>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</si>
  <si>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首都图书馆对外合作交流活动</t>
  </si>
  <si>
    <t>主管部门</t>
  </si>
  <si>
    <t>北京市文化和旅游局</t>
  </si>
  <si>
    <t>实施单位</t>
  </si>
  <si>
    <t>首都图书馆</t>
  </si>
  <si>
    <t>项目负责人</t>
  </si>
  <si>
    <t>张震宇</t>
  </si>
  <si>
    <t xml:space="preserve">联系电话
</t>
  </si>
  <si>
    <t>67358114-8031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</si>
  <si>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</si>
  <si>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</si>
  <si>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</si>
  <si>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</si>
  <si>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</si>
  <si>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</si>
  <si>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</si>
  <si>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</si>
  <si>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</si>
  <si>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</si>
  <si>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</si>
  <si>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</si>
  <si>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</si>
  <si>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</si>
  <si>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</si>
  <si>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本项目包括两个子项目：一、港澳台文化合作交流子项：在港澳台为已经设立的“阅读北京”图书专区提供代表北京传统文化、城市发展和当代文明的各类出版物，举办相关文化展览（线上或线下等形式），传播中华优秀文化，实现中华文化心灵契合，引发民众的文化共鸣，增进当地民众对北京的了和文化认同，传播中华传统文化，弘扬当代中国价值观，彰显中国文化软实力。二、一带一路图书馆国际合作交流子项：在一带一路沿线国家继续为“阅读北京”图书空间提供代表中国传统文化、城市发展和当代文明的各类出版物，配合文化推介，传播中华优秀文化，引发民众的文化共鸣，增进当地民众对中国的了解和文化认同。
</t>
  </si>
  <si>
    <t>本项目包括两个子项目：一、港澳台文化合作交流子项：在港澳台为已经设立的3个“阅读北京”图书专区提供代表北京传统文化、城市发展和当代文明的各类出版物，举办3场文化展览，传播中华优秀文化，实现中华文化心灵契合，引发民众的文化共鸣，增进当地民众对北京的了和文化认同，传播中华传统文化，弘扬当代中国价值观，彰显中国文化软实力。二、一带一路图书馆国际合作交流子项：在一带一路沿线国家继续为四个“阅读北京”图书空间提供代表中国传统文化、城市发展和当代文明的各类出版物，增进当地民众对中国的了解和文化认同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</si>
  <si>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</si>
  <si>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</si>
  <si>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</si>
  <si>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</si>
  <si>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</si>
  <si>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</si>
  <si>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</si>
  <si>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</si>
  <si>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</si>
  <si>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</si>
  <si>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赠书册数</t>
  </si>
  <si>
    <t>≥300册</t>
  </si>
  <si>
    <t>899册</t>
  </si>
  <si>
    <t>寄送图书</t>
  </si>
  <si>
    <t>≥521册</t>
  </si>
  <si>
    <t>采购图书册数</t>
  </si>
  <si>
    <t>≥800册</t>
  </si>
  <si>
    <t>举办文化展览场次</t>
  </si>
  <si>
    <t>≥2场</t>
  </si>
  <si>
    <t>3场</t>
  </si>
  <si>
    <t>展示项数</t>
  </si>
  <si>
    <t>≥1项</t>
  </si>
  <si>
    <t>1项</t>
  </si>
  <si>
    <t>推送展览个数</t>
  </si>
  <si>
    <t>≥1个</t>
  </si>
  <si>
    <t>1个</t>
  </si>
  <si>
    <t>质量指标</t>
  </si>
  <si>
    <t>活动内容</t>
  </si>
  <si>
    <t>优良中低差</t>
  </si>
  <si>
    <t>优</t>
  </si>
  <si>
    <t>项目完成质量</t>
  </si>
  <si>
    <t>媒体报道次数</t>
  </si>
  <si>
    <t>≥2次</t>
  </si>
  <si>
    <t>0次</t>
  </si>
  <si>
    <t>受海峡时局影响及意识形态原因，岛内媒体难以报道大陆活动</t>
  </si>
  <si>
    <t>展览展出数量</t>
  </si>
  <si>
    <t>≥2个</t>
  </si>
  <si>
    <t>3个</t>
  </si>
  <si>
    <t>促成合作数量</t>
  </si>
  <si>
    <t>≥1</t>
  </si>
  <si>
    <t>活动质量</t>
  </si>
  <si>
    <t>时效指标</t>
  </si>
  <si>
    <t>完成时间</t>
  </si>
  <si>
    <t>12月</t>
  </si>
  <si>
    <t>成本指标</t>
  </si>
  <si>
    <t>项目预算控制数</t>
  </si>
  <si>
    <t>≤25.979755万元</t>
  </si>
  <si>
    <t>25.979755万元</t>
  </si>
  <si>
    <t>一带一路部分，由于图书价格波动、运费重量以及加急费用结余经费；对台部分，由于合作网点减少，造成图书采购、运费、宣传品设计制作费结余</t>
  </si>
  <si>
    <t>续上页</t>
  </si>
  <si>
    <t>效益指标
（30分）</t>
  </si>
  <si>
    <t>社会效益指标</t>
  </si>
  <si>
    <t>展览吸引参与人数</t>
  </si>
  <si>
    <t>≥30人</t>
  </si>
  <si>
    <t>30人</t>
  </si>
  <si>
    <t>可持续影响指标</t>
  </si>
  <si>
    <t>覆盖面、海外影响力</t>
  </si>
  <si>
    <t>满意度指标
（10分）</t>
  </si>
  <si>
    <t>服务对象满意度指标</t>
  </si>
  <si>
    <t>问卷调查满意度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</si>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</sst>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46" topLeftCell="A23" workbookViewId="0">
      <selection activeCell="K16" sqref="K16:L16"/>
    </sheetView>
  </sheetViews>
  <sheetFormatPr defaultColWidth="9" defaultRowHeight="14"/>
  <cols>
    <col min="1" max="1" width="9.66666666666667" customWidth="1"/>
    <col min="2" max="3" width="10" customWidth="1"/>
    <col min="4" max="4" width="10.2166666666667" customWidth="1"/>
    <col min="5" max="5" width="11.3333333333333" customWidth="1"/>
    <col min="6" max="6" width="9" customWidth="1"/>
    <col min="7" max="7" width="15.2166666666667" customWidth="1"/>
    <col min="8" max="8" width="9.88333333333333" customWidth="1"/>
    <col min="9" max="9" width="10.2166666666667" customWidth="1"/>
    <col min="10" max="10" width="10" customWidth="1"/>
    <col min="11" max="11" width="32.4416666666667" customWidth="1"/>
    <col min="12" max="12" width="25.4416666666667" customWidth="1"/>
    <col min="13" max="13" width="12" customWidth="1"/>
    <col min="14" max="14" width="16.3333333333333" customWidth="1"/>
    <col min="15" max="15" width="8.4416666666666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39.097625</v>
      </c>
      <c r="F7" s="8">
        <v>39.097625</v>
      </c>
      <c r="G7" s="8"/>
      <c r="H7" s="8">
        <v>25.97984</v>
      </c>
      <c r="I7" s="8"/>
      <c r="J7" s="4">
        <v>10</v>
      </c>
      <c r="K7" s="4"/>
      <c r="L7" s="26">
        <f>H7/F7</f>
        <v>0.66448639783107</v>
      </c>
      <c r="M7" s="26"/>
      <c r="N7" s="27">
        <f>J7*L7</f>
        <v>6.6448639783107</v>
      </c>
      <c r="O7" s="27"/>
    </row>
    <row r="8" ht="39.6" customHeight="1" spans="1:15">
      <c r="A8" s="4"/>
      <c r="B8" s="4"/>
      <c r="C8" s="4" t="s">
        <v>20</v>
      </c>
      <c r="D8" s="4"/>
      <c r="E8" s="8">
        <v>39.097625</v>
      </c>
      <c r="F8" s="8">
        <v>39.097625</v>
      </c>
      <c r="G8" s="8"/>
      <c r="H8" s="8">
        <v>25.97984</v>
      </c>
      <c r="I8" s="8"/>
      <c r="J8" s="4" t="s">
        <v>21</v>
      </c>
      <c r="K8" s="4"/>
      <c r="L8" s="26">
        <f>H8/F8</f>
        <v>0.66448639783107</v>
      </c>
      <c r="M8" s="26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26" t="e">
        <f>H9/F9</f>
        <v>#DIV/0!</v>
      </c>
      <c r="M9" s="26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26" t="e">
        <f>H10/F10</f>
        <v>#DIV/0!</v>
      </c>
      <c r="M10" s="26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41" customHeight="1" spans="1:15">
      <c r="A12" s="4"/>
      <c r="B12" s="9" t="s">
        <v>27</v>
      </c>
      <c r="C12" s="9"/>
      <c r="D12" s="9"/>
      <c r="E12" s="9"/>
      <c r="F12" s="9"/>
      <c r="G12" s="9"/>
      <c r="H12" s="10" t="s">
        <v>28</v>
      </c>
      <c r="I12" s="28"/>
      <c r="J12" s="28"/>
      <c r="K12" s="28"/>
      <c r="L12" s="28"/>
      <c r="M12" s="28"/>
      <c r="N12" s="28"/>
      <c r="O12" s="28"/>
    </row>
    <row r="13" ht="38.4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9" t="s">
        <v>35</v>
      </c>
      <c r="L13" s="4"/>
      <c r="M13" s="4" t="s">
        <v>36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4" t="s">
        <v>37</v>
      </c>
      <c r="C15" s="4" t="s">
        <v>38</v>
      </c>
      <c r="D15" s="11" t="s">
        <v>39</v>
      </c>
      <c r="E15" s="11"/>
      <c r="F15" s="11"/>
      <c r="G15" s="4" t="s">
        <v>40</v>
      </c>
      <c r="H15" s="12" t="s">
        <v>41</v>
      </c>
      <c r="I15" s="12"/>
      <c r="J15" s="30">
        <v>2.3</v>
      </c>
      <c r="K15" s="12">
        <f t="shared" ref="K15:K22" si="0">J15</f>
        <v>2.3</v>
      </c>
      <c r="L15" s="12"/>
      <c r="M15" s="4"/>
      <c r="N15" s="4"/>
      <c r="O15" s="4"/>
    </row>
    <row r="16" ht="47.4" customHeight="1" spans="1:15">
      <c r="A16" s="4"/>
      <c r="B16" s="4"/>
      <c r="C16" s="4"/>
      <c r="D16" s="11" t="s">
        <v>42</v>
      </c>
      <c r="E16" s="11"/>
      <c r="F16" s="11"/>
      <c r="G16" s="4" t="s">
        <v>43</v>
      </c>
      <c r="H16" s="12" t="s">
        <v>41</v>
      </c>
      <c r="I16" s="12"/>
      <c r="J16" s="30">
        <v>2.3</v>
      </c>
      <c r="K16" s="12">
        <f t="shared" si="0"/>
        <v>2.3</v>
      </c>
      <c r="L16" s="12"/>
      <c r="M16" s="4"/>
      <c r="N16" s="4"/>
      <c r="O16" s="4"/>
    </row>
    <row r="17" ht="47.4" customHeight="1" spans="1:15">
      <c r="A17" s="4"/>
      <c r="B17" s="4"/>
      <c r="C17" s="4"/>
      <c r="D17" s="13" t="s">
        <v>44</v>
      </c>
      <c r="E17" s="14"/>
      <c r="F17" s="15"/>
      <c r="G17" s="4" t="s">
        <v>45</v>
      </c>
      <c r="H17" s="12" t="s">
        <v>41</v>
      </c>
      <c r="I17" s="12"/>
      <c r="J17" s="30">
        <v>2.3</v>
      </c>
      <c r="K17" s="12">
        <f t="shared" si="0"/>
        <v>2.3</v>
      </c>
      <c r="L17" s="12"/>
      <c r="M17" s="5"/>
      <c r="N17" s="6"/>
      <c r="O17" s="25"/>
    </row>
    <row r="18" ht="47.4" customHeight="1" spans="1:15">
      <c r="A18" s="4"/>
      <c r="B18" s="4"/>
      <c r="C18" s="4"/>
      <c r="D18" s="13" t="s">
        <v>46</v>
      </c>
      <c r="E18" s="14"/>
      <c r="F18" s="15"/>
      <c r="G18" s="4" t="s">
        <v>47</v>
      </c>
      <c r="H18" s="12" t="s">
        <v>48</v>
      </c>
      <c r="I18" s="12"/>
      <c r="J18" s="30">
        <v>2.5</v>
      </c>
      <c r="K18" s="12">
        <f t="shared" si="0"/>
        <v>2.5</v>
      </c>
      <c r="L18" s="12"/>
      <c r="M18" s="5"/>
      <c r="N18" s="6"/>
      <c r="O18" s="25"/>
    </row>
    <row r="19" ht="47.4" customHeight="1" spans="1:15">
      <c r="A19" s="4"/>
      <c r="B19" s="4"/>
      <c r="C19" s="4"/>
      <c r="D19" s="13" t="s">
        <v>49</v>
      </c>
      <c r="E19" s="14"/>
      <c r="F19" s="15"/>
      <c r="G19" s="4" t="s">
        <v>50</v>
      </c>
      <c r="H19" s="12" t="s">
        <v>51</v>
      </c>
      <c r="I19" s="12"/>
      <c r="J19" s="30">
        <v>2.3</v>
      </c>
      <c r="K19" s="12">
        <f t="shared" si="0"/>
        <v>2.3</v>
      </c>
      <c r="L19" s="12"/>
      <c r="M19" s="5"/>
      <c r="N19" s="6"/>
      <c r="O19" s="25"/>
    </row>
    <row r="20" ht="47.4" customHeight="1" spans="1:15">
      <c r="A20" s="4"/>
      <c r="B20" s="4"/>
      <c r="C20" s="4"/>
      <c r="D20" s="11" t="s">
        <v>52</v>
      </c>
      <c r="E20" s="11"/>
      <c r="F20" s="11"/>
      <c r="G20" s="4" t="s">
        <v>53</v>
      </c>
      <c r="H20" s="12" t="s">
        <v>54</v>
      </c>
      <c r="I20" s="12"/>
      <c r="J20" s="30">
        <v>2.3</v>
      </c>
      <c r="K20" s="12">
        <f t="shared" si="0"/>
        <v>2.3</v>
      </c>
      <c r="L20" s="12"/>
      <c r="M20" s="4"/>
      <c r="N20" s="4"/>
      <c r="O20" s="4"/>
    </row>
    <row r="21" ht="47.4" customHeight="1" spans="1:15">
      <c r="A21" s="4"/>
      <c r="B21" s="4"/>
      <c r="C21" s="4" t="s">
        <v>55</v>
      </c>
      <c r="D21" s="16" t="s">
        <v>56</v>
      </c>
      <c r="E21" s="16"/>
      <c r="F21" s="16"/>
      <c r="G21" s="4" t="s">
        <v>57</v>
      </c>
      <c r="H21" s="12" t="s">
        <v>58</v>
      </c>
      <c r="I21" s="12"/>
      <c r="J21" s="30">
        <v>3</v>
      </c>
      <c r="K21" s="12">
        <f t="shared" si="0"/>
        <v>3</v>
      </c>
      <c r="L21" s="12"/>
      <c r="M21" s="4"/>
      <c r="N21" s="4"/>
      <c r="O21" s="4"/>
    </row>
    <row r="22" ht="47.4" customHeight="1" spans="1:15">
      <c r="A22" s="4"/>
      <c r="B22" s="4"/>
      <c r="C22" s="4"/>
      <c r="D22" s="16" t="s">
        <v>59</v>
      </c>
      <c r="E22" s="16"/>
      <c r="F22" s="16"/>
      <c r="G22" s="4" t="s">
        <v>57</v>
      </c>
      <c r="H22" s="12" t="s">
        <v>58</v>
      </c>
      <c r="I22" s="12"/>
      <c r="J22" s="30">
        <v>3</v>
      </c>
      <c r="K22" s="12">
        <f t="shared" si="0"/>
        <v>3</v>
      </c>
      <c r="L22" s="12"/>
      <c r="M22" s="4"/>
      <c r="N22" s="4"/>
      <c r="O22" s="4"/>
    </row>
    <row r="23" ht="47.4" customHeight="1" spans="1:15">
      <c r="A23" s="4"/>
      <c r="B23" s="4"/>
      <c r="C23" s="4"/>
      <c r="D23" s="17" t="s">
        <v>60</v>
      </c>
      <c r="E23" s="18"/>
      <c r="F23" s="19"/>
      <c r="G23" s="4" t="s">
        <v>61</v>
      </c>
      <c r="H23" s="12" t="s">
        <v>62</v>
      </c>
      <c r="I23" s="12"/>
      <c r="J23" s="30">
        <v>3</v>
      </c>
      <c r="K23" s="31">
        <v>0</v>
      </c>
      <c r="L23" s="32"/>
      <c r="M23" s="10" t="s">
        <v>63</v>
      </c>
      <c r="N23" s="28"/>
      <c r="O23" s="33"/>
    </row>
    <row r="24" ht="47.4" customHeight="1" spans="1:15">
      <c r="A24" s="4"/>
      <c r="B24" s="4"/>
      <c r="C24" s="4"/>
      <c r="D24" s="17" t="s">
        <v>64</v>
      </c>
      <c r="E24" s="18"/>
      <c r="F24" s="19"/>
      <c r="G24" s="4" t="s">
        <v>65</v>
      </c>
      <c r="H24" s="12" t="s">
        <v>66</v>
      </c>
      <c r="I24" s="12"/>
      <c r="J24" s="30">
        <v>3</v>
      </c>
      <c r="K24" s="31">
        <f t="shared" ref="K24:K29" si="1">J24</f>
        <v>3</v>
      </c>
      <c r="L24" s="32"/>
      <c r="M24" s="5"/>
      <c r="N24" s="6"/>
      <c r="O24" s="25"/>
    </row>
    <row r="25" ht="47.4" customHeight="1" spans="1:15">
      <c r="A25" s="4"/>
      <c r="B25" s="4"/>
      <c r="C25" s="4"/>
      <c r="D25" s="17" t="s">
        <v>67</v>
      </c>
      <c r="E25" s="18"/>
      <c r="F25" s="19"/>
      <c r="G25" s="4" t="s">
        <v>68</v>
      </c>
      <c r="H25" s="12" t="s">
        <v>66</v>
      </c>
      <c r="I25" s="12"/>
      <c r="J25" s="30">
        <v>3</v>
      </c>
      <c r="K25" s="31">
        <f t="shared" si="1"/>
        <v>3</v>
      </c>
      <c r="L25" s="32"/>
      <c r="M25" s="5"/>
      <c r="N25" s="6"/>
      <c r="O25" s="25"/>
    </row>
    <row r="26" ht="47.4" customHeight="1" spans="1:15">
      <c r="A26" s="4"/>
      <c r="B26" s="4"/>
      <c r="C26" s="4"/>
      <c r="D26" s="16" t="s">
        <v>69</v>
      </c>
      <c r="E26" s="16"/>
      <c r="F26" s="16"/>
      <c r="G26" s="4" t="s">
        <v>57</v>
      </c>
      <c r="H26" s="12" t="s">
        <v>58</v>
      </c>
      <c r="I26" s="12"/>
      <c r="J26" s="30">
        <v>3</v>
      </c>
      <c r="K26" s="31">
        <f t="shared" si="1"/>
        <v>3</v>
      </c>
      <c r="L26" s="32"/>
      <c r="M26" s="4"/>
      <c r="N26" s="4"/>
      <c r="O26" s="4"/>
    </row>
    <row r="27" ht="47.4" customHeight="1" spans="1:15">
      <c r="A27" s="4"/>
      <c r="B27" s="4"/>
      <c r="C27" s="4" t="s">
        <v>70</v>
      </c>
      <c r="D27" s="11" t="s">
        <v>71</v>
      </c>
      <c r="E27" s="11"/>
      <c r="F27" s="11"/>
      <c r="G27" s="4" t="s">
        <v>72</v>
      </c>
      <c r="H27" s="12" t="s">
        <v>72</v>
      </c>
      <c r="I27" s="12"/>
      <c r="J27" s="30">
        <v>12</v>
      </c>
      <c r="K27" s="31">
        <f t="shared" si="1"/>
        <v>12</v>
      </c>
      <c r="L27" s="32"/>
      <c r="M27" s="4"/>
      <c r="N27" s="4"/>
      <c r="O27" s="4"/>
    </row>
    <row r="28" ht="47.4" customHeight="1" spans="1:15">
      <c r="A28" s="4"/>
      <c r="B28" s="4"/>
      <c r="C28" s="4" t="s">
        <v>73</v>
      </c>
      <c r="D28" s="11" t="s">
        <v>74</v>
      </c>
      <c r="E28" s="11"/>
      <c r="F28" s="11"/>
      <c r="G28" s="4" t="s">
        <v>75</v>
      </c>
      <c r="H28" s="12" t="s">
        <v>76</v>
      </c>
      <c r="I28" s="12"/>
      <c r="J28" s="30">
        <v>6</v>
      </c>
      <c r="K28" s="31">
        <f t="shared" si="1"/>
        <v>6</v>
      </c>
      <c r="L28" s="32"/>
      <c r="M28" s="10" t="s">
        <v>77</v>
      </c>
      <c r="N28" s="28"/>
      <c r="O28" s="33"/>
    </row>
    <row r="29" ht="47.4" customHeight="1" spans="1:15">
      <c r="A29" s="4" t="s">
        <v>78</v>
      </c>
      <c r="B29" s="4" t="s">
        <v>79</v>
      </c>
      <c r="C29" s="4" t="s">
        <v>80</v>
      </c>
      <c r="D29" s="11" t="s">
        <v>81</v>
      </c>
      <c r="E29" s="11"/>
      <c r="F29" s="11"/>
      <c r="G29" s="4" t="s">
        <v>82</v>
      </c>
      <c r="H29" s="12" t="s">
        <v>83</v>
      </c>
      <c r="I29" s="12"/>
      <c r="J29" s="30">
        <v>15</v>
      </c>
      <c r="K29" s="31">
        <f t="shared" si="1"/>
        <v>15</v>
      </c>
      <c r="L29" s="32"/>
      <c r="M29" s="4"/>
      <c r="N29" s="4"/>
      <c r="O29" s="4"/>
    </row>
    <row r="30" ht="47.4" customHeight="1" spans="1:15">
      <c r="A30" s="4"/>
      <c r="B30" s="4"/>
      <c r="C30" s="4" t="s">
        <v>84</v>
      </c>
      <c r="D30" s="11" t="s">
        <v>85</v>
      </c>
      <c r="E30" s="11"/>
      <c r="F30" s="11"/>
      <c r="G30" s="4" t="s">
        <v>57</v>
      </c>
      <c r="H30" s="12" t="s">
        <v>58</v>
      </c>
      <c r="I30" s="12"/>
      <c r="J30" s="30">
        <v>15</v>
      </c>
      <c r="K30" s="31">
        <v>13</v>
      </c>
      <c r="L30" s="32"/>
      <c r="M30" s="4"/>
      <c r="N30" s="4"/>
      <c r="O30" s="4"/>
    </row>
    <row r="31" ht="47.4" customHeight="1" spans="1:15">
      <c r="A31" s="4"/>
      <c r="B31" s="4" t="s">
        <v>86</v>
      </c>
      <c r="C31" s="4" t="s">
        <v>87</v>
      </c>
      <c r="D31" s="11" t="s">
        <v>88</v>
      </c>
      <c r="E31" s="11"/>
      <c r="F31" s="11"/>
      <c r="G31" s="4" t="s">
        <v>89</v>
      </c>
      <c r="H31" s="20">
        <v>0.8</v>
      </c>
      <c r="I31" s="12"/>
      <c r="J31" s="30">
        <v>10</v>
      </c>
      <c r="K31" s="31">
        <v>8</v>
      </c>
      <c r="L31" s="32"/>
      <c r="M31" s="4"/>
      <c r="N31" s="4"/>
      <c r="O31" s="4"/>
    </row>
    <row r="32" s="1" customFormat="1" ht="47.4" customHeight="1" spans="1:15">
      <c r="A32" s="21" t="s">
        <v>90</v>
      </c>
      <c r="B32" s="21"/>
      <c r="C32" s="21"/>
      <c r="D32" s="21"/>
      <c r="E32" s="21"/>
      <c r="F32" s="21"/>
      <c r="G32" s="21"/>
      <c r="H32" s="21"/>
      <c r="I32" s="21"/>
      <c r="J32" s="21">
        <f>SUM(J15:J31)+J7</f>
        <v>100</v>
      </c>
      <c r="K32" s="34">
        <f>SUM(K15:L31)+N7</f>
        <v>89.6448639783107</v>
      </c>
      <c r="L32" s="21"/>
      <c r="M32" s="35" t="s">
        <v>91</v>
      </c>
      <c r="N32" s="35"/>
      <c r="O32" s="35"/>
    </row>
    <row r="33" ht="39.6" customHeight="1" spans="1:15">
      <c r="A33" s="22" t="s">
        <v>92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6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39.6" customHeight="1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t="39.6" customHeight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39.6" customHeight="1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t="39.6" customHeight="1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t="39.6" customHeight="1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</sheetData>
  <mergeCells count="13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8"/>
    <mergeCell ref="A29:A31"/>
    <mergeCell ref="B13:B14"/>
    <mergeCell ref="B15:B28"/>
    <mergeCell ref="B29:B30"/>
    <mergeCell ref="C13:C14"/>
    <mergeCell ref="C15:C20"/>
    <mergeCell ref="C21:C26"/>
    <mergeCell ref="G13:G14"/>
    <mergeCell ref="J13:J14"/>
    <mergeCell ref="H13:I14"/>
    <mergeCell ref="A6:B10"/>
    <mergeCell ref="K13:L14"/>
    <mergeCell ref="D13:F14"/>
    <mergeCell ref="M13:O14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