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0A4A1DC4-C747-449A-8A38-9750FA1E6FBB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自评表!$A$1:$O$40</definedName>
  </definedNames>
  <calcPr calcId="191029"/>
</workbook>
</file>

<file path=xl/calcChain.xml><?xml version="1.0" encoding="utf-8"?>
<calcChain xmlns="http://schemas.openxmlformats.org/spreadsheetml/2006/main">
  <c r="J36" i="6" l="1"/>
  <c r="K15" i="6"/>
  <c r="F8" i="6"/>
  <c r="F7" i="6"/>
  <c r="L7" i="6" s="1"/>
  <c r="N7" i="6" s="1"/>
  <c r="K36" i="6" s="1"/>
</calcChain>
</file>

<file path=xl/sharedStrings.xml><?xml version="1.0" encoding="utf-8"?>
<sst xmlns="http://schemas.openxmlformats.org/spreadsheetml/2006/main" count="114" uniqueCount="86">
  <si>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</si>
  <si>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</si>
  <si>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</si>
  <si>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提升服务发展水平</t>
  </si>
  <si>
    <t>主管部门</t>
  </si>
  <si>
    <t>039-北京市文化和旅游局</t>
  </si>
  <si>
    <t>实施单位</t>
  </si>
  <si>
    <t>北京戏曲艺术职业学院</t>
  </si>
  <si>
    <t>项目负责人</t>
  </si>
  <si>
    <t>王静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</si>
  <si>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</si>
  <si>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</si>
  <si>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</si>
  <si>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</si>
  <si>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</si>
  <si>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</si>
  <si>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</si>
  <si>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</si>
  <si>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</si>
  <si>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</si>
  <si>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</si>
  <si>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</si>
  <si>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</si>
  <si>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</si>
  <si>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</si>
  <si>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</si>
  <si>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提升服务发展水平是聚焦首都文化产业发展，以剧院团、文化馆、中小学及群众为服务对象，围绕专业群建设，充分发挥北京文化艺术职业教育集团优势，筹建技术创新服务平台。</t>
  </si>
  <si>
    <t>以剧院团、文化馆、中小学及群众为服务对象，围绕专业群建设，通过开展教材研发、课程开发、案例研究、演出实践等工作，充分发挥北京文化艺术职业教育集团优势，筹建技术创新服务平台。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</si>
  <si>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</si>
  <si>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</si>
  <si>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</si>
  <si>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</si>
  <si>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</si>
  <si>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</si>
  <si>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</si>
  <si>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</si>
  <si>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</si>
  <si>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技能培训少儿戏剧场演出、《中华美德故事汇》巡演以及艺术团相关演出开展艺术赏析培训课程</t>
  </si>
  <si>
    <t>120场</t>
  </si>
  <si>
    <t>27场</t>
  </si>
  <si>
    <t>受疫情影响，学生未开学，演出场次大量减少。</t>
  </si>
  <si>
    <t>表演艺术专业群研发教材、活页教材</t>
  </si>
  <si>
    <t>13门</t>
  </si>
  <si>
    <t>承担北京市、全国职业院校技能大赛，及临时政治性演出任务等工作</t>
  </si>
  <si>
    <t>2项</t>
  </si>
  <si>
    <t>承担北京市文化局委托项目《北京文化艺术年鉴》编写工作</t>
  </si>
  <si>
    <t>1项</t>
  </si>
  <si>
    <t>承担北京市文化局委托项目《北京文化品牌典型案例分析》撰写工作</t>
  </si>
  <si>
    <t>承担部级课题《新中国戏曲发展70年北京卷》编写工作</t>
  </si>
  <si>
    <t>《闻鸡起舞》进行实践演出及巡演</t>
  </si>
  <si>
    <t>建成中小学、社区、企业等开发的课程</t>
  </si>
  <si>
    <t>1门</t>
  </si>
  <si>
    <t>建成戏曲专业群研发教材、活页教材</t>
  </si>
  <si>
    <t>6门</t>
  </si>
  <si>
    <t>表演艺术专业群研发舞蹈剧目、音乐会</t>
  </si>
  <si>
    <t>1个</t>
  </si>
  <si>
    <t>戏曲专业群研发剧目</t>
  </si>
  <si>
    <t>质量指标</t>
  </si>
  <si>
    <t>项目成果验收合格率</t>
  </si>
  <si>
    <t>时效指标</t>
  </si>
  <si>
    <t>项目筹备</t>
  </si>
  <si>
    <t>5月</t>
  </si>
  <si>
    <t>项目验收</t>
  </si>
  <si>
    <t>12月</t>
  </si>
  <si>
    <t>成本指标</t>
  </si>
  <si>
    <t>项目研发</t>
  </si>
  <si>
    <t>5.82万元</t>
  </si>
  <si>
    <t>5.1万元</t>
  </si>
  <si>
    <t>技能培训</t>
  </si>
  <si>
    <t>1.56万元</t>
  </si>
  <si>
    <t>0万元</t>
  </si>
  <si>
    <t>续上页</t>
  </si>
  <si>
    <t>效益指标
（30分）</t>
  </si>
  <si>
    <t>社会效益指标</t>
  </si>
  <si>
    <t>创建技术创新服务平台</t>
  </si>
  <si>
    <t>良</t>
  </si>
  <si>
    <t>贡献与影响</t>
  </si>
  <si>
    <t>积极服务社会</t>
  </si>
  <si>
    <t>满意度指标
（10分）</t>
  </si>
  <si>
    <t>服务对象满意度指标</t>
  </si>
  <si>
    <t>合作基地或平台满意度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</si>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</sst>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#,##0.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topLeftCell="A33" zoomScale="55" zoomScaleNormal="55" zoomScaleSheetLayoutView="51" workbookViewId="0">
      <selection activeCell="C3" sqref="C3:O8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5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5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67571886</v>
      </c>
      <c r="K5" s="10"/>
      <c r="L5" s="10"/>
      <c r="M5" s="10"/>
      <c r="N5" s="10"/>
      <c r="O5" s="10"/>
    </row>
    <row r="6" spans="1:15" ht="39.5" customHeight="1" x14ac:dyDescent="0.45">
      <c r="A6" s="10" t="s">
        <v>11</v>
      </c>
      <c r="B6" s="10"/>
      <c r="C6" s="10"/>
      <c r="D6" s="10"/>
      <c r="E6" s="4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  <c r="O6" s="10"/>
    </row>
    <row r="7" spans="1:15" ht="39.5" customHeight="1" x14ac:dyDescent="0.45">
      <c r="A7" s="10"/>
      <c r="B7" s="10"/>
      <c r="C7" s="11" t="s">
        <v>18</v>
      </c>
      <c r="D7" s="11"/>
      <c r="E7" s="5">
        <v>31.199000000000002</v>
      </c>
      <c r="F7" s="12">
        <f>31.199-25.379+1.56</f>
        <v>7.3800000000000008</v>
      </c>
      <c r="G7" s="12"/>
      <c r="H7" s="12">
        <v>5.0999999999999996</v>
      </c>
      <c r="I7" s="12"/>
      <c r="J7" s="10">
        <v>10</v>
      </c>
      <c r="K7" s="10"/>
      <c r="L7" s="13">
        <f>H7/F7</f>
        <v>0.69105691056910556</v>
      </c>
      <c r="M7" s="13"/>
      <c r="N7" s="14">
        <f>L7*J7</f>
        <v>6.9105691056910556</v>
      </c>
      <c r="O7" s="14"/>
    </row>
    <row r="8" spans="1:15" ht="39.5" customHeight="1" x14ac:dyDescent="0.45">
      <c r="A8" s="10"/>
      <c r="B8" s="10"/>
      <c r="C8" s="10" t="s">
        <v>19</v>
      </c>
      <c r="D8" s="10"/>
      <c r="E8" s="5">
        <v>31.199000000000002</v>
      </c>
      <c r="F8" s="12">
        <f>31.199-25.379+1.56</f>
        <v>7.3800000000000008</v>
      </c>
      <c r="G8" s="12"/>
      <c r="H8" s="12">
        <v>5.0999999999999996</v>
      </c>
      <c r="I8" s="12"/>
      <c r="J8" s="10" t="s">
        <v>20</v>
      </c>
      <c r="K8" s="10"/>
      <c r="L8" s="13"/>
      <c r="M8" s="13"/>
      <c r="N8" s="10" t="s">
        <v>20</v>
      </c>
      <c r="O8" s="10"/>
    </row>
    <row r="9" spans="1:15" ht="39.5" customHeight="1" x14ac:dyDescent="0.45">
      <c r="A9" s="10"/>
      <c r="B9" s="10"/>
      <c r="C9" s="10" t="s">
        <v>21</v>
      </c>
      <c r="D9" s="10"/>
      <c r="E9" s="6"/>
      <c r="F9" s="14"/>
      <c r="G9" s="14"/>
      <c r="H9" s="14"/>
      <c r="I9" s="14"/>
      <c r="J9" s="10" t="s">
        <v>20</v>
      </c>
      <c r="K9" s="10"/>
      <c r="L9" s="10"/>
      <c r="M9" s="10"/>
      <c r="N9" s="10" t="s">
        <v>20</v>
      </c>
      <c r="O9" s="10"/>
    </row>
    <row r="10" spans="1:15" ht="39.5" customHeight="1" x14ac:dyDescent="0.45">
      <c r="A10" s="10"/>
      <c r="B10" s="10"/>
      <c r="C10" s="10" t="s">
        <v>22</v>
      </c>
      <c r="D10" s="10"/>
      <c r="E10" s="6"/>
      <c r="F10" s="14"/>
      <c r="G10" s="14"/>
      <c r="H10" s="14"/>
      <c r="I10" s="14"/>
      <c r="J10" s="10" t="s">
        <v>20</v>
      </c>
      <c r="K10" s="10"/>
      <c r="L10" s="10"/>
      <c r="M10" s="10"/>
      <c r="N10" s="10" t="s">
        <v>20</v>
      </c>
      <c r="O10" s="10"/>
    </row>
    <row r="11" spans="1:15" ht="27" customHeight="1" x14ac:dyDescent="0.4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pans="1:15" ht="130" customHeight="1" x14ac:dyDescent="0.45">
      <c r="A12" s="10"/>
      <c r="B12" s="15" t="s">
        <v>26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0" t="s">
        <v>17</v>
      </c>
      <c r="L13" s="10"/>
      <c r="M13" s="10" t="s">
        <v>34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57" customHeight="1" x14ac:dyDescent="0.45">
      <c r="A15" s="10"/>
      <c r="B15" s="10" t="s">
        <v>35</v>
      </c>
      <c r="C15" s="10" t="s">
        <v>36</v>
      </c>
      <c r="D15" s="15" t="s">
        <v>37</v>
      </c>
      <c r="E15" s="15"/>
      <c r="F15" s="15"/>
      <c r="G15" s="4" t="s">
        <v>38</v>
      </c>
      <c r="H15" s="10" t="s">
        <v>39</v>
      </c>
      <c r="I15" s="10"/>
      <c r="J15" s="4">
        <v>1</v>
      </c>
      <c r="K15" s="16">
        <f>1*27/120</f>
        <v>0.22500000000000001</v>
      </c>
      <c r="L15" s="16"/>
      <c r="M15" s="10" t="s">
        <v>40</v>
      </c>
      <c r="N15" s="10"/>
      <c r="O15" s="10"/>
    </row>
    <row r="16" spans="1:15" ht="47.45" customHeight="1" x14ac:dyDescent="0.45">
      <c r="A16" s="10"/>
      <c r="B16" s="10"/>
      <c r="C16" s="10"/>
      <c r="D16" s="15" t="s">
        <v>41</v>
      </c>
      <c r="E16" s="15"/>
      <c r="F16" s="15"/>
      <c r="G16" s="4" t="s">
        <v>42</v>
      </c>
      <c r="H16" s="10" t="s">
        <v>42</v>
      </c>
      <c r="I16" s="10"/>
      <c r="J16" s="4">
        <v>1</v>
      </c>
      <c r="K16" s="10">
        <v>1</v>
      </c>
      <c r="L16" s="10"/>
      <c r="M16" s="10"/>
      <c r="N16" s="10"/>
      <c r="O16" s="10"/>
    </row>
    <row r="17" spans="1:15" ht="47.45" customHeight="1" x14ac:dyDescent="0.45">
      <c r="A17" s="10"/>
      <c r="B17" s="10"/>
      <c r="C17" s="10"/>
      <c r="D17" s="15" t="s">
        <v>43</v>
      </c>
      <c r="E17" s="15"/>
      <c r="F17" s="15"/>
      <c r="G17" s="4" t="s">
        <v>44</v>
      </c>
      <c r="H17" s="10" t="s">
        <v>44</v>
      </c>
      <c r="I17" s="10"/>
      <c r="J17" s="4">
        <v>1</v>
      </c>
      <c r="K17" s="10">
        <v>1</v>
      </c>
      <c r="L17" s="10"/>
      <c r="M17" s="10"/>
      <c r="N17" s="10"/>
      <c r="O17" s="10"/>
    </row>
    <row r="18" spans="1:15" ht="47.45" customHeight="1" x14ac:dyDescent="0.45">
      <c r="A18" s="10"/>
      <c r="B18" s="10"/>
      <c r="C18" s="10"/>
      <c r="D18" s="15" t="s">
        <v>45</v>
      </c>
      <c r="E18" s="15"/>
      <c r="F18" s="15"/>
      <c r="G18" s="4" t="s">
        <v>46</v>
      </c>
      <c r="H18" s="10" t="s">
        <v>46</v>
      </c>
      <c r="I18" s="10"/>
      <c r="J18" s="4">
        <v>1</v>
      </c>
      <c r="K18" s="10">
        <v>1</v>
      </c>
      <c r="L18" s="10"/>
      <c r="M18" s="10"/>
      <c r="N18" s="10"/>
      <c r="O18" s="10"/>
    </row>
    <row r="19" spans="1:15" ht="47.45" customHeight="1" x14ac:dyDescent="0.45">
      <c r="A19" s="10"/>
      <c r="B19" s="10"/>
      <c r="C19" s="10"/>
      <c r="D19" s="15" t="s">
        <v>47</v>
      </c>
      <c r="E19" s="15"/>
      <c r="F19" s="15"/>
      <c r="G19" s="4" t="s">
        <v>46</v>
      </c>
      <c r="H19" s="10" t="s">
        <v>46</v>
      </c>
      <c r="I19" s="10"/>
      <c r="J19" s="4">
        <v>1</v>
      </c>
      <c r="K19" s="10">
        <v>1</v>
      </c>
      <c r="L19" s="10"/>
      <c r="M19" s="10"/>
      <c r="N19" s="10"/>
      <c r="O19" s="10"/>
    </row>
    <row r="20" spans="1:15" ht="47.45" customHeight="1" x14ac:dyDescent="0.45">
      <c r="A20" s="10"/>
      <c r="B20" s="10"/>
      <c r="C20" s="10"/>
      <c r="D20" s="15" t="s">
        <v>48</v>
      </c>
      <c r="E20" s="15"/>
      <c r="F20" s="15"/>
      <c r="G20" s="4" t="s">
        <v>46</v>
      </c>
      <c r="H20" s="10" t="s">
        <v>46</v>
      </c>
      <c r="I20" s="10"/>
      <c r="J20" s="4">
        <v>1</v>
      </c>
      <c r="K20" s="10">
        <v>1</v>
      </c>
      <c r="L20" s="10"/>
      <c r="M20" s="10"/>
      <c r="N20" s="10"/>
      <c r="O20" s="10"/>
    </row>
    <row r="21" spans="1:15" ht="47.45" customHeight="1" x14ac:dyDescent="0.45">
      <c r="A21" s="10"/>
      <c r="B21" s="10"/>
      <c r="C21" s="10"/>
      <c r="D21" s="15" t="s">
        <v>49</v>
      </c>
      <c r="E21" s="15"/>
      <c r="F21" s="15"/>
      <c r="G21" s="4" t="s">
        <v>46</v>
      </c>
      <c r="H21" s="10" t="s">
        <v>46</v>
      </c>
      <c r="I21" s="10"/>
      <c r="J21" s="4">
        <v>1</v>
      </c>
      <c r="K21" s="10">
        <v>1</v>
      </c>
      <c r="L21" s="10"/>
      <c r="M21" s="10"/>
      <c r="N21" s="10"/>
      <c r="O21" s="10"/>
    </row>
    <row r="22" spans="1:15" ht="47.45" customHeight="1" x14ac:dyDescent="0.45">
      <c r="A22" s="10"/>
      <c r="B22" s="10"/>
      <c r="C22" s="10"/>
      <c r="D22" s="15" t="s">
        <v>50</v>
      </c>
      <c r="E22" s="15"/>
      <c r="F22" s="15"/>
      <c r="G22" s="4" t="s">
        <v>51</v>
      </c>
      <c r="H22" s="10" t="s">
        <v>51</v>
      </c>
      <c r="I22" s="10"/>
      <c r="J22" s="4">
        <v>1.1000000000000001</v>
      </c>
      <c r="K22" s="10">
        <v>1.1000000000000001</v>
      </c>
      <c r="L22" s="10"/>
      <c r="M22" s="10"/>
      <c r="N22" s="10"/>
      <c r="O22" s="10"/>
    </row>
    <row r="23" spans="1:15" ht="47.45" customHeight="1" x14ac:dyDescent="0.45">
      <c r="A23" s="10"/>
      <c r="B23" s="10"/>
      <c r="C23" s="10"/>
      <c r="D23" s="15" t="s">
        <v>52</v>
      </c>
      <c r="E23" s="15"/>
      <c r="F23" s="15"/>
      <c r="G23" s="4" t="s">
        <v>53</v>
      </c>
      <c r="H23" s="10" t="s">
        <v>53</v>
      </c>
      <c r="I23" s="10"/>
      <c r="J23" s="4">
        <v>1.3</v>
      </c>
      <c r="K23" s="10">
        <v>1.3</v>
      </c>
      <c r="L23" s="10"/>
      <c r="M23" s="10"/>
      <c r="N23" s="10"/>
      <c r="O23" s="10"/>
    </row>
    <row r="24" spans="1:15" ht="47.45" customHeight="1" x14ac:dyDescent="0.45">
      <c r="A24" s="10"/>
      <c r="B24" s="10"/>
      <c r="C24" s="10"/>
      <c r="D24" s="15" t="s">
        <v>54</v>
      </c>
      <c r="E24" s="15"/>
      <c r="F24" s="15"/>
      <c r="G24" s="4" t="s">
        <v>55</v>
      </c>
      <c r="H24" s="10" t="s">
        <v>55</v>
      </c>
      <c r="I24" s="10"/>
      <c r="J24" s="4">
        <v>1.3</v>
      </c>
      <c r="K24" s="10">
        <v>1.3</v>
      </c>
      <c r="L24" s="10"/>
      <c r="M24" s="10"/>
      <c r="N24" s="10"/>
      <c r="O24" s="10"/>
    </row>
    <row r="25" spans="1:15" ht="47.45" customHeight="1" x14ac:dyDescent="0.45">
      <c r="A25" s="10"/>
      <c r="B25" s="10"/>
      <c r="C25" s="10"/>
      <c r="D25" s="15" t="s">
        <v>56</v>
      </c>
      <c r="E25" s="15"/>
      <c r="F25" s="15"/>
      <c r="G25" s="4" t="s">
        <v>55</v>
      </c>
      <c r="H25" s="10" t="s">
        <v>55</v>
      </c>
      <c r="I25" s="10"/>
      <c r="J25" s="4">
        <v>1.3</v>
      </c>
      <c r="K25" s="10">
        <v>1.3</v>
      </c>
      <c r="L25" s="10"/>
      <c r="M25" s="10"/>
      <c r="N25" s="10"/>
      <c r="O25" s="10"/>
    </row>
    <row r="26" spans="1:15" ht="47.45" customHeight="1" x14ac:dyDescent="0.45">
      <c r="A26" s="10"/>
      <c r="B26" s="10"/>
      <c r="C26" s="4" t="s">
        <v>57</v>
      </c>
      <c r="D26" s="15" t="s">
        <v>58</v>
      </c>
      <c r="E26" s="15"/>
      <c r="F26" s="15"/>
      <c r="G26" s="7">
        <v>1</v>
      </c>
      <c r="H26" s="17">
        <v>1</v>
      </c>
      <c r="I26" s="10"/>
      <c r="J26" s="4">
        <v>12</v>
      </c>
      <c r="K26" s="10">
        <v>12</v>
      </c>
      <c r="L26" s="10"/>
      <c r="M26" s="10"/>
      <c r="N26" s="10"/>
      <c r="O26" s="10"/>
    </row>
    <row r="27" spans="1:15" ht="47.45" customHeight="1" x14ac:dyDescent="0.45">
      <c r="A27" s="10"/>
      <c r="B27" s="10"/>
      <c r="C27" s="10" t="s">
        <v>59</v>
      </c>
      <c r="D27" s="15" t="s">
        <v>60</v>
      </c>
      <c r="E27" s="15"/>
      <c r="F27" s="15"/>
      <c r="G27" s="7" t="s">
        <v>61</v>
      </c>
      <c r="H27" s="18" t="s">
        <v>61</v>
      </c>
      <c r="I27" s="18"/>
      <c r="J27" s="4">
        <v>6</v>
      </c>
      <c r="K27" s="10">
        <v>6</v>
      </c>
      <c r="L27" s="10"/>
      <c r="M27" s="10"/>
      <c r="N27" s="10"/>
      <c r="O27" s="10"/>
    </row>
    <row r="28" spans="1:15" ht="47.45" customHeight="1" x14ac:dyDescent="0.45">
      <c r="A28" s="10"/>
      <c r="B28" s="10"/>
      <c r="C28" s="10"/>
      <c r="D28" s="15" t="s">
        <v>62</v>
      </c>
      <c r="E28" s="15"/>
      <c r="F28" s="15"/>
      <c r="G28" s="7" t="s">
        <v>63</v>
      </c>
      <c r="H28" s="18" t="s">
        <v>63</v>
      </c>
      <c r="I28" s="18"/>
      <c r="J28" s="4">
        <v>10</v>
      </c>
      <c r="K28" s="10">
        <v>10</v>
      </c>
      <c r="L28" s="10"/>
      <c r="M28" s="10"/>
      <c r="N28" s="10"/>
      <c r="O28" s="10"/>
    </row>
    <row r="29" spans="1:15" ht="47.45" customHeight="1" x14ac:dyDescent="0.45">
      <c r="A29" s="10"/>
      <c r="B29" s="10"/>
      <c r="C29" s="10" t="s">
        <v>64</v>
      </c>
      <c r="D29" s="15" t="s">
        <v>65</v>
      </c>
      <c r="E29" s="15"/>
      <c r="F29" s="15"/>
      <c r="G29" s="4" t="s">
        <v>66</v>
      </c>
      <c r="H29" s="10" t="s">
        <v>67</v>
      </c>
      <c r="I29" s="10"/>
      <c r="J29" s="4">
        <v>5</v>
      </c>
      <c r="K29" s="10">
        <v>5</v>
      </c>
      <c r="L29" s="10"/>
      <c r="M29" s="10"/>
      <c r="N29" s="10"/>
      <c r="O29" s="10"/>
    </row>
    <row r="30" spans="1:15" ht="47.45" customHeight="1" x14ac:dyDescent="0.45">
      <c r="A30" s="10"/>
      <c r="B30" s="10"/>
      <c r="C30" s="10"/>
      <c r="D30" s="15" t="s">
        <v>68</v>
      </c>
      <c r="E30" s="15"/>
      <c r="F30" s="15"/>
      <c r="G30" s="4" t="s">
        <v>69</v>
      </c>
      <c r="H30" s="10" t="s">
        <v>70</v>
      </c>
      <c r="I30" s="10"/>
      <c r="J30" s="4">
        <v>5</v>
      </c>
      <c r="K30" s="10">
        <v>5</v>
      </c>
      <c r="L30" s="10"/>
      <c r="M30" s="10"/>
      <c r="N30" s="10"/>
      <c r="O30" s="10"/>
    </row>
    <row r="31" spans="1:15" ht="47.45" customHeight="1" x14ac:dyDescent="0.45">
      <c r="A31" s="10" t="s">
        <v>71</v>
      </c>
      <c r="B31" s="10" t="s">
        <v>72</v>
      </c>
      <c r="C31" s="10" t="s">
        <v>73</v>
      </c>
      <c r="D31" s="15" t="s">
        <v>74</v>
      </c>
      <c r="E31" s="15"/>
      <c r="F31" s="15"/>
      <c r="G31" s="4" t="s">
        <v>75</v>
      </c>
      <c r="H31" s="10" t="s">
        <v>75</v>
      </c>
      <c r="I31" s="10"/>
      <c r="J31" s="4">
        <v>10</v>
      </c>
      <c r="K31" s="10">
        <v>8</v>
      </c>
      <c r="L31" s="10"/>
      <c r="M31" s="10"/>
      <c r="N31" s="10"/>
      <c r="O31" s="10"/>
    </row>
    <row r="32" spans="1:15" ht="47.45" customHeight="1" x14ac:dyDescent="0.45">
      <c r="A32" s="10"/>
      <c r="B32" s="10"/>
      <c r="C32" s="10"/>
      <c r="D32" s="15" t="s">
        <v>76</v>
      </c>
      <c r="E32" s="15"/>
      <c r="F32" s="15"/>
      <c r="G32" s="4" t="s">
        <v>75</v>
      </c>
      <c r="H32" s="10" t="s">
        <v>75</v>
      </c>
      <c r="I32" s="10"/>
      <c r="J32" s="4">
        <v>10</v>
      </c>
      <c r="K32" s="10">
        <v>7</v>
      </c>
      <c r="L32" s="10"/>
      <c r="M32" s="10"/>
      <c r="N32" s="10"/>
      <c r="O32" s="10"/>
    </row>
    <row r="33" spans="1:15" ht="47.45" customHeight="1" x14ac:dyDescent="0.45">
      <c r="A33" s="10"/>
      <c r="B33" s="10"/>
      <c r="C33" s="10"/>
      <c r="D33" s="15" t="s">
        <v>77</v>
      </c>
      <c r="E33" s="15"/>
      <c r="F33" s="15"/>
      <c r="G33" s="4" t="s">
        <v>75</v>
      </c>
      <c r="H33" s="10" t="s">
        <v>75</v>
      </c>
      <c r="I33" s="10"/>
      <c r="J33" s="4">
        <v>10</v>
      </c>
      <c r="K33" s="10">
        <v>8</v>
      </c>
      <c r="L33" s="10"/>
      <c r="M33" s="10"/>
      <c r="N33" s="10"/>
      <c r="O33" s="10"/>
    </row>
    <row r="34" spans="1:15" ht="47.45" customHeight="1" x14ac:dyDescent="0.45">
      <c r="A34" s="10"/>
      <c r="B34" s="10" t="s">
        <v>78</v>
      </c>
      <c r="C34" s="10" t="s">
        <v>79</v>
      </c>
      <c r="D34" s="15" t="s">
        <v>80</v>
      </c>
      <c r="E34" s="15"/>
      <c r="F34" s="15"/>
      <c r="G34" s="7">
        <v>0.9</v>
      </c>
      <c r="H34" s="13">
        <v>1</v>
      </c>
      <c r="I34" s="13"/>
      <c r="J34" s="4">
        <v>5</v>
      </c>
      <c r="K34" s="10">
        <v>5</v>
      </c>
      <c r="L34" s="10"/>
      <c r="M34" s="10"/>
      <c r="N34" s="10"/>
      <c r="O34" s="10"/>
    </row>
    <row r="35" spans="1:15" ht="47.45" customHeight="1" x14ac:dyDescent="0.45">
      <c r="A35" s="10"/>
      <c r="B35" s="10"/>
      <c r="C35" s="10"/>
      <c r="D35" s="15" t="s">
        <v>81</v>
      </c>
      <c r="E35" s="15"/>
      <c r="F35" s="15"/>
      <c r="G35" s="7">
        <v>0.9</v>
      </c>
      <c r="H35" s="13">
        <v>1</v>
      </c>
      <c r="I35" s="13"/>
      <c r="J35" s="4">
        <v>5</v>
      </c>
      <c r="K35" s="10">
        <v>5</v>
      </c>
      <c r="L35" s="10"/>
      <c r="M35" s="10"/>
      <c r="N35" s="10"/>
      <c r="O35" s="10"/>
    </row>
    <row r="36" spans="1:15" s="1" customFormat="1" ht="47.45" customHeight="1" x14ac:dyDescent="0.45">
      <c r="A36" s="19" t="s">
        <v>82</v>
      </c>
      <c r="B36" s="19"/>
      <c r="C36" s="19"/>
      <c r="D36" s="19"/>
      <c r="E36" s="19"/>
      <c r="F36" s="19"/>
      <c r="G36" s="19"/>
      <c r="H36" s="19"/>
      <c r="I36" s="19"/>
      <c r="J36" s="8">
        <f>SUM(J15:J35)+J7</f>
        <v>100</v>
      </c>
      <c r="K36" s="20">
        <f>SUM(K15:L35)+N7</f>
        <v>89.135569105691047</v>
      </c>
      <c r="L36" s="19"/>
      <c r="M36" s="19" t="s">
        <v>83</v>
      </c>
      <c r="N36" s="19"/>
      <c r="O36" s="19"/>
    </row>
    <row r="37" spans="1:15" ht="39.5" customHeight="1" x14ac:dyDescent="0.45">
      <c r="A37" s="21" t="s">
        <v>84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39.5" customHeight="1" x14ac:dyDescent="0.4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 x14ac:dyDescent="0.4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 x14ac:dyDescent="0.4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 x14ac:dyDescent="0.45">
      <c r="A41" s="3" t="s">
        <v>85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153">
    <mergeCell ref="G13:G14"/>
    <mergeCell ref="J13:J14"/>
    <mergeCell ref="H13:I14"/>
    <mergeCell ref="K13:L14"/>
    <mergeCell ref="D13:F14"/>
    <mergeCell ref="M13:O14"/>
    <mergeCell ref="A6:B10"/>
    <mergeCell ref="A37:O40"/>
    <mergeCell ref="A11:A12"/>
    <mergeCell ref="A13:A30"/>
    <mergeCell ref="A31:A35"/>
    <mergeCell ref="B13:B14"/>
    <mergeCell ref="B15:B30"/>
    <mergeCell ref="B31:B33"/>
    <mergeCell ref="B34:B35"/>
    <mergeCell ref="C13:C14"/>
    <mergeCell ref="C15:C25"/>
    <mergeCell ref="C27:C28"/>
    <mergeCell ref="C29:C30"/>
    <mergeCell ref="C31:C33"/>
    <mergeCell ref="C34:C35"/>
    <mergeCell ref="D35:F35"/>
    <mergeCell ref="H35:I35"/>
    <mergeCell ref="K35:L35"/>
    <mergeCell ref="M35:O35"/>
    <mergeCell ref="A36:I36"/>
    <mergeCell ref="K36:L36"/>
    <mergeCell ref="M36:O36"/>
    <mergeCell ref="D33:F33"/>
    <mergeCell ref="H33:I33"/>
    <mergeCell ref="K33:L33"/>
    <mergeCell ref="M33:O33"/>
    <mergeCell ref="D34:F34"/>
    <mergeCell ref="H34:I34"/>
    <mergeCell ref="K34:L34"/>
    <mergeCell ref="M34:O34"/>
    <mergeCell ref="D31:F31"/>
    <mergeCell ref="H31:I31"/>
    <mergeCell ref="K31:L31"/>
    <mergeCell ref="M31:O31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