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2023年工作\1.项目\12.文旅局绩效自评\简易程序自评\北京画院\北京画院绩效自评表5.18\"/>
    </mc:Choice>
  </mc:AlternateContent>
  <xr:revisionPtr revIDLastSave="0" documentId="13_ncr:1_{E94AC81E-3AE9-4E07-B08F-E97A9EB82A9C}" xr6:coauthVersionLast="47" xr6:coauthVersionMax="47" xr10:uidLastSave="{00000000-0000-0000-0000-000000000000}"/>
  <bookViews>
    <workbookView xWindow="-93" yWindow="-93" windowWidth="17253" windowHeight="10400" xr2:uid="{00000000-000D-0000-FFFF-FFFF00000000}"/>
  </bookViews>
  <sheets>
    <sheet name="自评表" sheetId="6" r:id="rId1"/>
  </sheets>
  <definedNames>
    <definedName name="_xlnm.Print_Area" localSheetId="0">自评表!$A$1:$O$43</definedName>
  </definedNames>
  <calcPr calcId="191029"/>
</workbook>
</file>

<file path=xl/calcChain.xml><?xml version="1.0" encoding="utf-8"?>
<calcChain xmlns="http://schemas.openxmlformats.org/spreadsheetml/2006/main">
  <c r="J28" i="6" l="1"/>
  <c r="L7" i="6"/>
  <c r="N7" i="6" s="1"/>
  <c r="K28" i="6" s="1"/>
</calcChain>
</file>

<file path=xl/sharedStrings.xml><?xml version="1.0" encoding="utf-8"?>
<sst xmlns="http://schemas.openxmlformats.org/spreadsheetml/2006/main" count="87" uniqueCount="75">
  <si>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</si>
  <si>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</si>
  <si>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</si>
  <si>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第十三届中国艺术节全国优秀美术作品展览</t>
  </si>
  <si>
    <t>主管部门</t>
  </si>
  <si>
    <t>北京市文化和旅游局</t>
  </si>
  <si>
    <t>实施单位</t>
  </si>
  <si>
    <t>北京画院</t>
  </si>
  <si>
    <t>项目负责人</t>
  </si>
  <si>
    <t>薛良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</si>
  <si>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</si>
  <si>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</si>
  <si>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</si>
  <si>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</si>
  <si>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</si>
  <si>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</si>
  <si>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</si>
  <si>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</si>
  <si>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</si>
  <si>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</si>
  <si>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</si>
  <si>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</si>
  <si>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</si>
  <si>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</si>
  <si>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</si>
  <si>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2022年9月上旬至10月中旬，北京市通过承办第十三届中国艺术节全国优秀美术作品展览（主体展览），并进行巡展，集中展示近三年来全国涌现出的思想精深、艺术精湛、制作精良的美术作品，彰显中国审美意趣，普及社会美育，为全面建设社会主义现代化国家提供精神动力。充分展现首都文艺工作者在新时代的新风貌和新作为，向人民汇报，向党的二十大献礼。       
       </t>
  </si>
  <si>
    <t xml:space="preserve">第十三届中国艺术节于9月2日在中国美术馆隆重开幕，主体展期至10月14日，后因展览反响热烈延期至10月25日。主体展览共展出公开征集、特邀艺术家及国家主题性创作作品406件组，集中展示了近三年来全国涌现出的思想精深、艺术精湛、制作精良的美术作品。主体展览结束后，于2023年1月至3月在上海举办巡展。美展充分彰显了中国审美意趣，普及社会美育，为全面建设社会主义现代化国家提供精神动力。充分展现首都文艺工作者在新时代的新风貌和新作为，向人民汇报，向党的二十大献礼。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</si>
  <si>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</si>
  <si>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</si>
  <si>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</si>
  <si>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</si>
  <si>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</si>
  <si>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</si>
  <si>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</si>
  <si>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</si>
  <si>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</si>
  <si>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指标1：展品数量</t>
  </si>
  <si>
    <t>400件</t>
  </si>
  <si>
    <t>指标2：作品评选</t>
  </si>
  <si>
    <t>2次</t>
  </si>
  <si>
    <t>质量指标</t>
  </si>
  <si>
    <t>指标1：展览完成质量</t>
  </si>
  <si>
    <t>优</t>
  </si>
  <si>
    <t>指标2：展览活动组织</t>
  </si>
  <si>
    <t>指标3：展品安全保证</t>
  </si>
  <si>
    <t>时效指标</t>
  </si>
  <si>
    <t>指标1：项目结项验收</t>
  </si>
  <si>
    <t>指标2：作品评审</t>
  </si>
  <si>
    <t>指标3：作品收集</t>
  </si>
  <si>
    <t>指标4：制定项目实施方案</t>
  </si>
  <si>
    <t>成本指标</t>
  </si>
  <si>
    <t>指标1：项目预算控制总额</t>
  </si>
  <si>
    <t>续上页</t>
  </si>
  <si>
    <t>效益指标
（30分）</t>
  </si>
  <si>
    <t>经济效益指标</t>
  </si>
  <si>
    <t>指标1：吸引观众人次</t>
  </si>
  <si>
    <t>社会效益指标</t>
  </si>
  <si>
    <t>指标1：展现全国美术工作者在新时代的新风貌和新作为</t>
  </si>
  <si>
    <t>满意度指标
（10分）</t>
  </si>
  <si>
    <t>服务对象满意度指标</t>
  </si>
  <si>
    <t>指标1：观众满意度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</si>
  <si>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</si>
  <si>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</si>
  <si>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</si>
  <si>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联系电话</t>
    <phoneticPr fontId="11" type="noConversion"/>
  </si>
  <si>
    <t>得分</t>
    <phoneticPr fontId="11" type="noConversion"/>
  </si>
  <si>
    <t>406件</t>
    <phoneticPr fontId="11" type="noConversion"/>
  </si>
  <si>
    <t>2655.456万元</t>
    <phoneticPr fontId="11" type="noConversion"/>
  </si>
  <si>
    <t>2494.212318万元</t>
    <phoneticPr fontId="11" type="noConversion"/>
  </si>
  <si>
    <t>3.6万人</t>
    <phoneticPr fontId="11" type="noConversion"/>
  </si>
  <si>
    <t>2022年5月</t>
    <phoneticPr fontId="11" type="noConversion"/>
  </si>
  <si>
    <t>优</t>
    <phoneticPr fontId="11" type="noConversion"/>
  </si>
  <si>
    <t>满意</t>
    <phoneticPr fontId="11" type="noConversion"/>
  </si>
  <si>
    <t>优</t>
    <phoneticPr fontId="11" type="noConversion"/>
  </si>
  <si>
    <t>35920人次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</si>
</sst>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57" fontId="2" fillId="0" borderId="3" xfId="0" applyNumberFormat="1" applyFont="1" applyBorder="1" applyAlignment="1">
      <alignment horizontal="center" vertical="center" wrapText="1"/>
    </xf>
    <xf numFmtId="57" fontId="2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zoomScale="54" zoomScaleNormal="70" zoomScaleSheetLayoutView="86" workbookViewId="0">
      <selection activeCell="J10" sqref="J10:K10"/>
    </sheetView>
  </sheetViews>
  <sheetFormatPr defaultColWidth="9" defaultRowHeight="14" x14ac:dyDescent="0.45"/>
  <cols>
    <col min="1" max="1" width="9.64453125" customWidth="1"/>
    <col min="2" max="3" width="10" customWidth="1"/>
    <col min="4" max="4" width="10.234375" customWidth="1"/>
    <col min="5" max="5" width="13.41015625" customWidth="1"/>
    <col min="6" max="6" width="9" customWidth="1"/>
    <col min="7" max="7" width="15.234375" customWidth="1"/>
    <col min="8" max="8" width="9.87890625" customWidth="1"/>
    <col min="9" max="9" width="10.234375" customWidth="1"/>
    <col min="10" max="10" width="10" style="10" customWidth="1"/>
    <col min="11" max="11" width="32.46875" customWidth="1"/>
    <col min="12" max="12" width="25.46875" customWidth="1"/>
    <col min="13" max="13" width="12" customWidth="1"/>
    <col min="14" max="14" width="16.3515625" customWidth="1"/>
    <col min="15" max="15" width="8.46875" customWidth="1"/>
  </cols>
  <sheetData>
    <row r="1" spans="1:15" x14ac:dyDescent="0.45">
      <c r="A1" s="2" t="s">
        <v>0</v>
      </c>
    </row>
    <row r="2" spans="1:15" ht="43.35" customHeight="1" x14ac:dyDescent="0.4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35.700000000000003" customHeight="1" x14ac:dyDescent="0.45">
      <c r="A3" s="14" t="s">
        <v>2</v>
      </c>
      <c r="B3" s="14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6" customHeight="1" x14ac:dyDescent="0.45">
      <c r="A4" s="14" t="s">
        <v>4</v>
      </c>
      <c r="B4" s="14"/>
      <c r="C4" s="14" t="s">
        <v>5</v>
      </c>
      <c r="D4" s="14"/>
      <c r="E4" s="14"/>
      <c r="F4" s="14"/>
      <c r="G4" s="14"/>
      <c r="H4" s="14" t="s">
        <v>6</v>
      </c>
      <c r="I4" s="14"/>
      <c r="J4" s="14" t="s">
        <v>7</v>
      </c>
      <c r="K4" s="14"/>
      <c r="L4" s="14"/>
      <c r="M4" s="14"/>
      <c r="N4" s="14"/>
      <c r="O4" s="14"/>
    </row>
    <row r="5" spans="1:15" ht="39.6" customHeight="1" x14ac:dyDescent="0.45">
      <c r="A5" s="14" t="s">
        <v>8</v>
      </c>
      <c r="B5" s="14"/>
      <c r="C5" s="14" t="s">
        <v>9</v>
      </c>
      <c r="D5" s="14"/>
      <c r="E5" s="14"/>
      <c r="F5" s="14"/>
      <c r="G5" s="14"/>
      <c r="H5" s="14" t="s">
        <v>64</v>
      </c>
      <c r="I5" s="14"/>
      <c r="J5" s="14">
        <v>65066530</v>
      </c>
      <c r="K5" s="14"/>
      <c r="L5" s="14"/>
      <c r="M5" s="14"/>
      <c r="N5" s="14"/>
      <c r="O5" s="14"/>
    </row>
    <row r="6" spans="1:15" ht="39.6" customHeight="1" x14ac:dyDescent="0.45">
      <c r="A6" s="14" t="s">
        <v>10</v>
      </c>
      <c r="B6" s="14"/>
      <c r="C6" s="14"/>
      <c r="D6" s="14"/>
      <c r="E6" s="3" t="s">
        <v>11</v>
      </c>
      <c r="F6" s="14" t="s">
        <v>12</v>
      </c>
      <c r="G6" s="14"/>
      <c r="H6" s="14" t="s">
        <v>13</v>
      </c>
      <c r="I6" s="14"/>
      <c r="J6" s="14" t="s">
        <v>14</v>
      </c>
      <c r="K6" s="14"/>
      <c r="L6" s="14" t="s">
        <v>15</v>
      </c>
      <c r="M6" s="14"/>
      <c r="N6" s="14" t="s">
        <v>16</v>
      </c>
      <c r="O6" s="14"/>
    </row>
    <row r="7" spans="1:15" ht="39.6" customHeight="1" x14ac:dyDescent="0.45">
      <c r="A7" s="14"/>
      <c r="B7" s="14"/>
      <c r="C7" s="37" t="s">
        <v>17</v>
      </c>
      <c r="D7" s="37"/>
      <c r="E7" s="9">
        <v>2655.4560000000001</v>
      </c>
      <c r="F7" s="35">
        <v>2655.4560000000001</v>
      </c>
      <c r="G7" s="35"/>
      <c r="H7" s="35">
        <v>2494.2123179999999</v>
      </c>
      <c r="I7" s="35"/>
      <c r="J7" s="14">
        <v>10</v>
      </c>
      <c r="K7" s="14"/>
      <c r="L7" s="36">
        <f>H7/F7</f>
        <v>0.93927834541412092</v>
      </c>
      <c r="M7" s="36"/>
      <c r="N7" s="33">
        <f>L7*J7</f>
        <v>9.3927834541412096</v>
      </c>
      <c r="O7" s="33"/>
    </row>
    <row r="8" spans="1:15" ht="39.6" customHeight="1" x14ac:dyDescent="0.45">
      <c r="A8" s="14"/>
      <c r="B8" s="14"/>
      <c r="C8" s="14" t="s">
        <v>18</v>
      </c>
      <c r="D8" s="14"/>
      <c r="E8" s="9">
        <v>2655.4560000000001</v>
      </c>
      <c r="F8" s="35">
        <v>2655.4560000000001</v>
      </c>
      <c r="G8" s="35"/>
      <c r="H8" s="35">
        <v>2494.2123179999999</v>
      </c>
      <c r="I8" s="35"/>
      <c r="J8" s="14" t="s">
        <v>19</v>
      </c>
      <c r="K8" s="14"/>
      <c r="L8" s="36"/>
      <c r="M8" s="36"/>
      <c r="N8" s="14" t="s">
        <v>19</v>
      </c>
      <c r="O8" s="14"/>
    </row>
    <row r="9" spans="1:15" ht="39.6" customHeight="1" x14ac:dyDescent="0.45">
      <c r="A9" s="14"/>
      <c r="B9" s="14"/>
      <c r="C9" s="14" t="s">
        <v>20</v>
      </c>
      <c r="D9" s="14"/>
      <c r="E9" s="4"/>
      <c r="F9" s="33"/>
      <c r="G9" s="33"/>
      <c r="H9" s="33"/>
      <c r="I9" s="33"/>
      <c r="J9" s="14" t="s">
        <v>19</v>
      </c>
      <c r="K9" s="14"/>
      <c r="L9" s="14"/>
      <c r="M9" s="14"/>
      <c r="N9" s="14" t="s">
        <v>19</v>
      </c>
      <c r="O9" s="14"/>
    </row>
    <row r="10" spans="1:15" ht="39.6" customHeight="1" x14ac:dyDescent="0.45">
      <c r="A10" s="14"/>
      <c r="B10" s="14"/>
      <c r="C10" s="14" t="s">
        <v>21</v>
      </c>
      <c r="D10" s="14"/>
      <c r="E10" s="4"/>
      <c r="F10" s="33"/>
      <c r="G10" s="33"/>
      <c r="H10" s="33"/>
      <c r="I10" s="33"/>
      <c r="J10" s="14" t="s">
        <v>19</v>
      </c>
      <c r="K10" s="14"/>
      <c r="L10" s="14"/>
      <c r="M10" s="14"/>
      <c r="N10" s="14" t="s">
        <v>19</v>
      </c>
      <c r="O10" s="14"/>
    </row>
    <row r="11" spans="1:15" ht="27" customHeight="1" x14ac:dyDescent="0.45">
      <c r="A11" s="14" t="s">
        <v>22</v>
      </c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  <c r="O11" s="14"/>
    </row>
    <row r="12" spans="1:15" ht="103.35" customHeight="1" x14ac:dyDescent="0.45">
      <c r="A12" s="14"/>
      <c r="B12" s="34" t="s">
        <v>25</v>
      </c>
      <c r="C12" s="34"/>
      <c r="D12" s="34"/>
      <c r="E12" s="34"/>
      <c r="F12" s="34"/>
      <c r="G12" s="34"/>
      <c r="H12" s="14" t="s">
        <v>26</v>
      </c>
      <c r="I12" s="14"/>
      <c r="J12" s="14"/>
      <c r="K12" s="14"/>
      <c r="L12" s="14"/>
      <c r="M12" s="14"/>
      <c r="N12" s="14"/>
      <c r="O12" s="14"/>
    </row>
    <row r="13" spans="1:15" ht="38.450000000000003" customHeight="1" x14ac:dyDescent="0.45">
      <c r="A13" s="14" t="s">
        <v>27</v>
      </c>
      <c r="B13" s="14" t="s">
        <v>28</v>
      </c>
      <c r="C13" s="14" t="s">
        <v>29</v>
      </c>
      <c r="D13" s="14" t="s">
        <v>30</v>
      </c>
      <c r="E13" s="14"/>
      <c r="F13" s="14"/>
      <c r="G13" s="14" t="s">
        <v>31</v>
      </c>
      <c r="H13" s="14" t="s">
        <v>32</v>
      </c>
      <c r="I13" s="14"/>
      <c r="J13" s="14" t="s">
        <v>14</v>
      </c>
      <c r="K13" s="15" t="s">
        <v>65</v>
      </c>
      <c r="L13" s="14"/>
      <c r="M13" s="14" t="s">
        <v>33</v>
      </c>
      <c r="N13" s="14"/>
      <c r="O13" s="14"/>
    </row>
    <row r="14" spans="1:15" ht="38.450000000000003" customHeight="1" x14ac:dyDescent="0.4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47.45" customHeight="1" x14ac:dyDescent="0.45">
      <c r="A15" s="14"/>
      <c r="B15" s="14" t="s">
        <v>34</v>
      </c>
      <c r="C15" s="14" t="s">
        <v>35</v>
      </c>
      <c r="D15" s="16" t="s">
        <v>36</v>
      </c>
      <c r="E15" s="16"/>
      <c r="F15" s="16"/>
      <c r="G15" s="3" t="s">
        <v>37</v>
      </c>
      <c r="H15" s="18" t="s">
        <v>66</v>
      </c>
      <c r="I15" s="18"/>
      <c r="J15" s="5">
        <v>10</v>
      </c>
      <c r="K15" s="18">
        <v>10</v>
      </c>
      <c r="L15" s="18"/>
      <c r="M15" s="14"/>
      <c r="N15" s="14"/>
      <c r="O15" s="14"/>
    </row>
    <row r="16" spans="1:15" ht="47.45" customHeight="1" x14ac:dyDescent="0.45">
      <c r="A16" s="14"/>
      <c r="B16" s="14"/>
      <c r="C16" s="14"/>
      <c r="D16" s="16" t="s">
        <v>38</v>
      </c>
      <c r="E16" s="16"/>
      <c r="F16" s="16"/>
      <c r="G16" s="3" t="s">
        <v>39</v>
      </c>
      <c r="H16" s="18" t="s">
        <v>39</v>
      </c>
      <c r="I16" s="18"/>
      <c r="J16" s="5">
        <v>10</v>
      </c>
      <c r="K16" s="18">
        <v>10</v>
      </c>
      <c r="L16" s="18"/>
      <c r="M16" s="14"/>
      <c r="N16" s="14"/>
      <c r="O16" s="14"/>
    </row>
    <row r="17" spans="1:15" ht="47.45" customHeight="1" x14ac:dyDescent="0.45">
      <c r="A17" s="14"/>
      <c r="B17" s="14"/>
      <c r="C17" s="14" t="s">
        <v>40</v>
      </c>
      <c r="D17" s="16" t="s">
        <v>41</v>
      </c>
      <c r="E17" s="16"/>
      <c r="F17" s="16"/>
      <c r="G17" s="3" t="s">
        <v>71</v>
      </c>
      <c r="H17" s="18" t="s">
        <v>42</v>
      </c>
      <c r="I17" s="18"/>
      <c r="J17" s="5">
        <v>5</v>
      </c>
      <c r="K17" s="18">
        <v>5</v>
      </c>
      <c r="L17" s="18"/>
      <c r="M17" s="14"/>
      <c r="N17" s="14"/>
      <c r="O17" s="14"/>
    </row>
    <row r="18" spans="1:15" ht="47.45" customHeight="1" x14ac:dyDescent="0.45">
      <c r="A18" s="14"/>
      <c r="B18" s="14"/>
      <c r="C18" s="14"/>
      <c r="D18" s="16" t="s">
        <v>43</v>
      </c>
      <c r="E18" s="16"/>
      <c r="F18" s="16"/>
      <c r="G18" s="3" t="s">
        <v>71</v>
      </c>
      <c r="H18" s="18" t="s">
        <v>42</v>
      </c>
      <c r="I18" s="18"/>
      <c r="J18" s="5">
        <v>5</v>
      </c>
      <c r="K18" s="18">
        <v>5</v>
      </c>
      <c r="L18" s="18"/>
      <c r="M18" s="14"/>
      <c r="N18" s="14"/>
      <c r="O18" s="14"/>
    </row>
    <row r="19" spans="1:15" ht="47.45" customHeight="1" x14ac:dyDescent="0.45">
      <c r="A19" s="14"/>
      <c r="B19" s="14"/>
      <c r="C19" s="14"/>
      <c r="D19" s="16" t="s">
        <v>44</v>
      </c>
      <c r="E19" s="16"/>
      <c r="F19" s="16"/>
      <c r="G19" s="3" t="s">
        <v>73</v>
      </c>
      <c r="H19" s="18" t="s">
        <v>42</v>
      </c>
      <c r="I19" s="18"/>
      <c r="J19" s="5">
        <v>5</v>
      </c>
      <c r="K19" s="18">
        <v>5</v>
      </c>
      <c r="L19" s="18"/>
      <c r="M19" s="14"/>
      <c r="N19" s="14"/>
      <c r="O19" s="14"/>
    </row>
    <row r="20" spans="1:15" ht="47.45" customHeight="1" x14ac:dyDescent="0.45">
      <c r="A20" s="14"/>
      <c r="B20" s="14"/>
      <c r="C20" s="14" t="s">
        <v>45</v>
      </c>
      <c r="D20" s="16" t="s">
        <v>46</v>
      </c>
      <c r="E20" s="16"/>
      <c r="F20" s="16"/>
      <c r="G20" s="6">
        <v>45017</v>
      </c>
      <c r="H20" s="25">
        <v>45017</v>
      </c>
      <c r="I20" s="25"/>
      <c r="J20" s="5">
        <v>3</v>
      </c>
      <c r="K20" s="18">
        <v>3</v>
      </c>
      <c r="L20" s="18"/>
      <c r="M20" s="14"/>
      <c r="N20" s="14"/>
      <c r="O20" s="14"/>
    </row>
    <row r="21" spans="1:15" ht="47.45" customHeight="1" x14ac:dyDescent="0.45">
      <c r="A21" s="14"/>
      <c r="B21" s="14"/>
      <c r="C21" s="14"/>
      <c r="D21" s="16" t="s">
        <v>47</v>
      </c>
      <c r="E21" s="16"/>
      <c r="F21" s="16"/>
      <c r="G21" s="6">
        <v>44774</v>
      </c>
      <c r="H21" s="25">
        <v>44774</v>
      </c>
      <c r="I21" s="25"/>
      <c r="J21" s="5">
        <v>4</v>
      </c>
      <c r="K21" s="24">
        <v>4</v>
      </c>
      <c r="L21" s="24"/>
      <c r="M21" s="14"/>
      <c r="N21" s="14"/>
      <c r="O21" s="14"/>
    </row>
    <row r="22" spans="1:15" ht="47.45" customHeight="1" x14ac:dyDescent="0.45">
      <c r="A22" s="14"/>
      <c r="B22" s="14"/>
      <c r="C22" s="14"/>
      <c r="D22" s="16" t="s">
        <v>48</v>
      </c>
      <c r="E22" s="16"/>
      <c r="F22" s="16"/>
      <c r="G22" s="6">
        <v>44682</v>
      </c>
      <c r="H22" s="26" t="s">
        <v>70</v>
      </c>
      <c r="I22" s="27"/>
      <c r="J22" s="5">
        <v>3</v>
      </c>
      <c r="K22" s="28">
        <v>3</v>
      </c>
      <c r="L22" s="29"/>
      <c r="M22" s="30"/>
      <c r="N22" s="31"/>
      <c r="O22" s="32"/>
    </row>
    <row r="23" spans="1:15" ht="47.45" customHeight="1" x14ac:dyDescent="0.45">
      <c r="A23" s="14"/>
      <c r="B23" s="14"/>
      <c r="C23" s="14"/>
      <c r="D23" s="16" t="s">
        <v>49</v>
      </c>
      <c r="E23" s="16"/>
      <c r="F23" s="16"/>
      <c r="G23" s="6">
        <v>44805</v>
      </c>
      <c r="H23" s="22">
        <v>44805</v>
      </c>
      <c r="I23" s="23"/>
      <c r="J23" s="5">
        <v>3</v>
      </c>
      <c r="K23" s="24">
        <v>3</v>
      </c>
      <c r="L23" s="24"/>
      <c r="M23" s="14"/>
      <c r="N23" s="14"/>
      <c r="O23" s="14"/>
    </row>
    <row r="24" spans="1:15" ht="47.45" customHeight="1" x14ac:dyDescent="0.45">
      <c r="A24" s="14"/>
      <c r="B24" s="14"/>
      <c r="C24" s="3" t="s">
        <v>50</v>
      </c>
      <c r="D24" s="16" t="s">
        <v>51</v>
      </c>
      <c r="E24" s="16"/>
      <c r="F24" s="16"/>
      <c r="G24" s="3" t="s">
        <v>67</v>
      </c>
      <c r="H24" s="18" t="s">
        <v>68</v>
      </c>
      <c r="I24" s="18"/>
      <c r="J24" s="5">
        <v>2</v>
      </c>
      <c r="K24" s="24">
        <v>2</v>
      </c>
      <c r="L24" s="24"/>
      <c r="M24" s="14"/>
      <c r="N24" s="14"/>
      <c r="O24" s="14"/>
    </row>
    <row r="25" spans="1:15" ht="47.45" customHeight="1" x14ac:dyDescent="0.45">
      <c r="A25" s="14" t="s">
        <v>52</v>
      </c>
      <c r="B25" s="14" t="s">
        <v>53</v>
      </c>
      <c r="C25" s="3" t="s">
        <v>54</v>
      </c>
      <c r="D25" s="16" t="s">
        <v>55</v>
      </c>
      <c r="E25" s="16"/>
      <c r="F25" s="16"/>
      <c r="G25" s="3" t="s">
        <v>69</v>
      </c>
      <c r="H25" s="18" t="s">
        <v>74</v>
      </c>
      <c r="I25" s="18"/>
      <c r="J25" s="5">
        <v>15</v>
      </c>
      <c r="K25" s="18">
        <v>14.5</v>
      </c>
      <c r="L25" s="18"/>
      <c r="M25" s="14"/>
      <c r="N25" s="14"/>
      <c r="O25" s="14"/>
    </row>
    <row r="26" spans="1:15" ht="47.45" customHeight="1" x14ac:dyDescent="0.45">
      <c r="A26" s="14"/>
      <c r="B26" s="14"/>
      <c r="C26" s="3" t="s">
        <v>56</v>
      </c>
      <c r="D26" s="16" t="s">
        <v>57</v>
      </c>
      <c r="E26" s="16"/>
      <c r="F26" s="16"/>
      <c r="G26" s="3" t="s">
        <v>71</v>
      </c>
      <c r="H26" s="18" t="s">
        <v>42</v>
      </c>
      <c r="I26" s="18"/>
      <c r="J26" s="5">
        <v>15</v>
      </c>
      <c r="K26" s="18">
        <v>14</v>
      </c>
      <c r="L26" s="18"/>
      <c r="M26" s="14"/>
      <c r="N26" s="14"/>
      <c r="O26" s="14"/>
    </row>
    <row r="27" spans="1:15" ht="47.45" customHeight="1" x14ac:dyDescent="0.45">
      <c r="A27" s="14"/>
      <c r="B27" s="3" t="s">
        <v>58</v>
      </c>
      <c r="C27" s="3" t="s">
        <v>59</v>
      </c>
      <c r="D27" s="16" t="s">
        <v>60</v>
      </c>
      <c r="E27" s="16"/>
      <c r="F27" s="16"/>
      <c r="G27" s="7">
        <v>0.9</v>
      </c>
      <c r="H27" s="17" t="s">
        <v>72</v>
      </c>
      <c r="I27" s="17"/>
      <c r="J27" s="5">
        <v>10</v>
      </c>
      <c r="K27" s="18">
        <v>9</v>
      </c>
      <c r="L27" s="18"/>
      <c r="M27" s="14"/>
      <c r="N27" s="14"/>
      <c r="O27" s="14"/>
    </row>
    <row r="28" spans="1:15" s="1" customFormat="1" ht="47.45" customHeight="1" x14ac:dyDescent="0.45">
      <c r="A28" s="19" t="s">
        <v>61</v>
      </c>
      <c r="B28" s="19"/>
      <c r="C28" s="19"/>
      <c r="D28" s="19"/>
      <c r="E28" s="19"/>
      <c r="F28" s="19"/>
      <c r="G28" s="19"/>
      <c r="H28" s="19"/>
      <c r="I28" s="19"/>
      <c r="J28" s="8">
        <f>SUM(J15:J27)+J7</f>
        <v>100</v>
      </c>
      <c r="K28" s="20">
        <f>87.5+N7</f>
        <v>96.89278345414121</v>
      </c>
      <c r="L28" s="19"/>
      <c r="M28" s="21" t="s">
        <v>62</v>
      </c>
      <c r="N28" s="21"/>
      <c r="O28" s="21"/>
    </row>
    <row r="29" spans="1:15" ht="39.6" customHeight="1" x14ac:dyDescent="0.45">
      <c r="A29" s="11" t="s">
        <v>63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ht="39.6" customHeight="1" x14ac:dyDescent="0.4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39.6" customHeight="1" x14ac:dyDescent="0.4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39.6" customHeight="1" x14ac:dyDescent="0.4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39.6" customHeight="1" x14ac:dyDescent="0.4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39.6" customHeight="1" x14ac:dyDescent="0.4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39.6" customHeight="1" x14ac:dyDescent="0.4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4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x14ac:dyDescent="0.4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x14ac:dyDescent="0.4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x14ac:dyDescent="0.4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x14ac:dyDescent="0.4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x14ac:dyDescent="0.4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x14ac:dyDescent="0.4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4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A29:O43"/>
    <mergeCell ref="G13:G14"/>
    <mergeCell ref="J13:J14"/>
    <mergeCell ref="H13:I14"/>
    <mergeCell ref="K13:L14"/>
    <mergeCell ref="D13:F14"/>
    <mergeCell ref="M13:O14"/>
    <mergeCell ref="A6:B10"/>
    <mergeCell ref="A11:A12"/>
    <mergeCell ref="A13:A24"/>
    <mergeCell ref="A25:A27"/>
    <mergeCell ref="B13:B14"/>
    <mergeCell ref="B15:B24"/>
    <mergeCell ref="B25:B26"/>
    <mergeCell ref="C13:C14"/>
    <mergeCell ref="C15:C16"/>
    <mergeCell ref="C17:C19"/>
    <mergeCell ref="C20:C23"/>
    <mergeCell ref="D27:F27"/>
    <mergeCell ref="H27:I27"/>
    <mergeCell ref="K27:L27"/>
    <mergeCell ref="M27:O27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55450</cp:lastModifiedBy>
  <cp:lastPrinted>2023-04-12T09:55:00Z</cp:lastPrinted>
  <dcterms:created xsi:type="dcterms:W3CDTF">2015-06-05T18:19:00Z</dcterms:created>
  <dcterms:modified xsi:type="dcterms:W3CDTF">2023-05-18T15:07:19Z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