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文化传承中心\6.终稿-传承中心（删减执行率低于90%的原因）\"/>
    </mc:Choice>
  </mc:AlternateContent>
  <xr:revisionPtr revIDLastSave="0" documentId="8_{76E59D38-BA31-4943-9DEA-5748A856118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自评表!$A$1:$O$50</definedName>
  </definedNames>
  <calcPr calcId="191029"/>
</workbook>
</file>

<file path=xl/calcChain.xml><?xml version="1.0" encoding="utf-8"?>
<calcChain xmlns="http://schemas.openxmlformats.org/spreadsheetml/2006/main">
  <c r="F7" i="6" l="1"/>
  <c r="L7" i="6" s="1"/>
  <c r="N7" i="6" s="1"/>
  <c r="K35" i="6" s="1"/>
  <c r="E7" i="6"/>
</calcChain>
</file>

<file path=xl/sharedStrings.xml><?xml version="1.0" encoding="utf-8"?>
<sst xmlns="http://schemas.openxmlformats.org/spreadsheetml/2006/main" count="113" uniqueCount="92">
  <si>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</si>
  <si>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</si>
  <si>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</si>
  <si>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</si>
  <si>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</si>
  <si>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</si>
  <si>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</si>
  <si>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</si>
  <si>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</si>
  <si>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</si>
  <si>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</si>
  <si>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</si>
  <si>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</si>
  <si>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</si>
  <si>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</si>
  <si>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</si>
  <si>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</si>
  <si>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</si>
  <si>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</si>
  <si>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</si>
  <si>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</si>
  <si>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</si>
  <si>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</si>
  <si>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</si>
  <si>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</si>
  <si>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</si>
  <si>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</si>
  <si>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</si>
  <si>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</si>
  <si>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</si>
  <si>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</si>
  <si>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社会效益指标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</si>
  <si>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</si>
  <si>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</si>
  <si>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</si>
  <si>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</si>
  <si>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</si>
  <si>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11" type="noConversion"/>
  </si>
  <si>
    <t>续上页</t>
    <phoneticPr fontId="11" type="noConversion"/>
  </si>
  <si>
    <t>北京文化艺术传承发展中心</t>
    <phoneticPr fontId="11" type="noConversion"/>
  </si>
  <si>
    <t>北京文化艺术基金管理支出</t>
    <phoneticPr fontId="11" type="noConversion"/>
  </si>
  <si>
    <t>北京市文化和旅游局</t>
    <phoneticPr fontId="11" type="noConversion"/>
  </si>
  <si>
    <t>崔晓、范宸</t>
    <phoneticPr fontId="11" type="noConversion"/>
  </si>
  <si>
    <t>基金管理中心始终牢牢把握正确的政治方向，严格按照基金章程等规章制度开展项目监督、结项工作。建立完善以项目专管员、多领域专家、会计师事务所和第三方调查机构等“四位一体”的全方位监督管理体系，筑牢意识形态的防线、守住项目质量的底线、把好经费管理的准线，不断提升监督工作的科学性、针对性和可操作性。2022年完成2019、2020年延期项目和2021年项目监督、结项工作。</t>
    <phoneticPr fontId="11" type="noConversion"/>
  </si>
  <si>
    <t>会议数量，包括申报解读会、结项会、理事会</t>
    <phoneticPr fontId="11" type="noConversion"/>
  </si>
  <si>
    <t>立项资助培训会</t>
    <phoneticPr fontId="11" type="noConversion"/>
  </si>
  <si>
    <t>基金管理运行体系，构建“党组核心决策、理事会监督把关、基金管理中心实施”的三级管理运行体系</t>
    <phoneticPr fontId="11" type="noConversion"/>
  </si>
  <si>
    <t>对2020年和2021年执行项目开展中期监督覆盖率</t>
    <phoneticPr fontId="11" type="noConversion"/>
  </si>
  <si>
    <t>基金专家库专家数量</t>
    <phoneticPr fontId="11" type="noConversion"/>
  </si>
  <si>
    <t>结项完成数量（含延期项目）</t>
    <phoneticPr fontId="11" type="noConversion"/>
  </si>
  <si>
    <t>优</t>
  </si>
  <si>
    <t>优</t>
    <phoneticPr fontId="11" type="noConversion"/>
  </si>
  <si>
    <t>经济成本指标</t>
    <phoneticPr fontId="11" type="noConversion"/>
  </si>
  <si>
    <t>成本控制，基金管理费预算编制应厉行节约，严格控制会议费、差旅费、培训费、出国经费等一般性成本费用支出，其他支出须严格按照国家和北京市有关规定标准执行</t>
    <phoneticPr fontId="11" type="noConversion"/>
  </si>
  <si>
    <t>成本评审，引入预算评审机制，是对项目必要性、合理性、经济性、可行性和合规性等内容进行事前评估，将预算管理端口前移，从源头上控制资金的使用方向和总体规模</t>
    <phoneticPr fontId="11" type="noConversion"/>
  </si>
  <si>
    <t>预算控制数</t>
    <phoneticPr fontId="11" type="noConversion"/>
  </si>
  <si>
    <t>成本分配，运行保障类项目，是指艺术基金日常管理工作的基本经费支出，包括：会议、培训、信息系统维护、差旅、专家劳务、快递、误餐等费用。专项业务类项目，是指艺术基金为监督、管理项目委托第三方发生的特定支出，包括：预算评审、绩效跟踪、结项验收、第三方监督、绩效评价、宣传推广、规划调研等费用</t>
    <phoneticPr fontId="11" type="noConversion"/>
  </si>
  <si>
    <t>成本预算，年度管理经费预算编制秉持规范化、精细化、程序化的工作思路，以资源合理配置和高效利用为目标，以预算评审和绩效管理为制衡，构建规模适度、结构合理、重点突出、运转高效的预算管理新模式</t>
    <phoneticPr fontId="11" type="noConversion"/>
  </si>
  <si>
    <t>管理费比例，不超基金整体预算5%</t>
    <phoneticPr fontId="11" type="noConversion"/>
  </si>
  <si>
    <t>评审流程的规范性，严格按照《北京文化艺术基金评审管理办法》进行项目评审，做到公平公正、公开透明</t>
    <phoneticPr fontId="11" type="noConversion"/>
  </si>
  <si>
    <t>监督流程的严格性，形成基金管理中心、会计师事务所和第三方调查机构共同参与的立体监督体系，严格执行《北京文化艺术基金监督工作管理办法》，建立了“分级管理、专业监督、重点突出、点面结合”的监督管理机制</t>
    <phoneticPr fontId="11" type="noConversion"/>
  </si>
  <si>
    <t>2022年项目初评、复评，实地探勘</t>
    <phoneticPr fontId="11" type="noConversion"/>
  </si>
  <si>
    <t>2022年项目签约</t>
    <phoneticPr fontId="11" type="noConversion"/>
  </si>
  <si>
    <t>2022年度资助方案的上会审议</t>
    <phoneticPr fontId="11" type="noConversion"/>
  </si>
  <si>
    <t>启动2022年基金项目申报</t>
    <phoneticPr fontId="11" type="noConversion"/>
  </si>
  <si>
    <t>受资助单位满意度</t>
    <phoneticPr fontId="11" type="noConversion"/>
  </si>
  <si>
    <t>优</t>
    <phoneticPr fontId="11" type="noConversion"/>
  </si>
  <si>
    <t>行业管理水平，引导立项单位更好地运用项目制的工作办法，逐步建立科学、规范、完善的监督管理体系，从而提升文化行业管理水平</t>
    <phoneticPr fontId="11" type="noConversion"/>
  </si>
  <si>
    <t>基金管理中心始终牢牢把握正确的政治方向，严格按照基金章程等规章制度开展项目监督、结项工作。建立完善以项目专管员、多领域专家、会计师事务所和第三方调查机构等“四位一体”的全方位监督管理体系，筑牢意识形态的防线、守住项目质量的底线、把好经费管理的准线，不断提升监督工作的科学性、针对性和可操作性。往年延期项目监督工作全部完成，结项工作基本完成。</t>
    <phoneticPr fontId="11" type="noConversion"/>
  </si>
  <si>
    <t>——</t>
    <phoneticPr fontId="11" type="noConversion"/>
  </si>
  <si>
    <t>≥10次</t>
    <phoneticPr fontId="11" type="noConversion"/>
  </si>
  <si>
    <t>1次</t>
    <phoneticPr fontId="11" type="noConversion"/>
  </si>
  <si>
    <t>3级</t>
    <phoneticPr fontId="11" type="noConversion"/>
  </si>
  <si>
    <t>≥80%</t>
    <phoneticPr fontId="11" type="noConversion"/>
  </si>
  <si>
    <t>1000人</t>
    <phoneticPr fontId="11" type="noConversion"/>
  </si>
  <si>
    <t>60个</t>
    <phoneticPr fontId="11" type="noConversion"/>
  </si>
  <si>
    <t>74个</t>
    <phoneticPr fontId="11" type="noConversion"/>
  </si>
  <si>
    <t>≤11月</t>
    <phoneticPr fontId="11" type="noConversion"/>
  </si>
  <si>
    <t>≤12月</t>
    <phoneticPr fontId="11" type="noConversion"/>
  </si>
  <si>
    <t>≤1月</t>
    <phoneticPr fontId="11" type="noConversion"/>
  </si>
  <si>
    <t>11月</t>
    <phoneticPr fontId="11" type="noConversion"/>
  </si>
  <si>
    <t>1月</t>
    <phoneticPr fontId="11" type="noConversion"/>
  </si>
  <si>
    <t>≤337.2055万元</t>
    <phoneticPr fontId="11" type="noConversion"/>
  </si>
  <si>
    <t>≤5%</t>
    <phoneticPr fontId="11" type="noConversion"/>
  </si>
  <si>
    <t>≥90%</t>
    <phoneticPr fontId="11" type="noConversion"/>
  </si>
  <si>
    <t>12月</t>
    <phoneticPr fontId="11" type="noConversion"/>
  </si>
  <si>
    <t>15次</t>
    <phoneticPr fontId="11" type="noConversion"/>
  </si>
  <si>
    <t>192.428363万元</t>
    <phoneticPr fontId="11" type="noConversion"/>
  </si>
  <si>
    <t>1211人</t>
    <phoneticPr fontId="11" type="noConversion"/>
  </si>
  <si>
    <t>效益指标
（30分）</t>
    <phoneticPr fontId="11" type="noConversion"/>
  </si>
  <si>
    <t>联系电话</t>
    <phoneticPr fontId="11" type="noConversion"/>
  </si>
  <si>
    <t>得分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</si>
</sst>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);[Red]\(0.000000\)"/>
  </numFmts>
  <fonts count="13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color rgb="FF000000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10" fontId="4" fillId="0" borderId="6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0"/>
  <sheetViews>
    <sheetView tabSelected="1" zoomScale="70" zoomScaleNormal="70" zoomScaleSheetLayoutView="90" workbookViewId="0">
      <selection activeCell="E6" sqref="E6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19.08203125" customWidth="1"/>
    <col min="6" max="6" width="34" customWidth="1"/>
    <col min="7" max="7" width="10.58203125" customWidth="1"/>
    <col min="8" max="8" width="4.75" customWidth="1"/>
    <col min="9" max="9" width="8" customWidth="1"/>
    <col min="10" max="10" width="10" customWidth="1"/>
    <col min="11" max="11" width="11.33203125" customWidth="1"/>
    <col min="12" max="12" width="23" customWidth="1"/>
    <col min="13" max="13" width="12" hidden="1" customWidth="1"/>
    <col min="14" max="14" width="16.33203125" customWidth="1"/>
    <col min="15" max="15" width="8.203125E-2" customWidth="1"/>
  </cols>
  <sheetData>
    <row r="1" spans="1:15" x14ac:dyDescent="0.3">
      <c r="A1" s="5" t="s">
        <v>0</v>
      </c>
    </row>
    <row r="2" spans="1:15" ht="43.4" customHeight="1" x14ac:dyDescent="0.3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1:15" ht="35.65" customHeight="1" x14ac:dyDescent="0.3">
      <c r="A3" s="15" t="s">
        <v>2</v>
      </c>
      <c r="B3" s="15"/>
      <c r="C3" s="15" t="s">
        <v>40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15" ht="39.65" customHeight="1" x14ac:dyDescent="0.3">
      <c r="A4" s="15" t="s">
        <v>3</v>
      </c>
      <c r="B4" s="15"/>
      <c r="C4" s="15" t="s">
        <v>41</v>
      </c>
      <c r="D4" s="15"/>
      <c r="E4" s="15"/>
      <c r="F4" s="15"/>
      <c r="G4" s="15"/>
      <c r="H4" s="15" t="s">
        <v>4</v>
      </c>
      <c r="I4" s="15"/>
      <c r="J4" s="15" t="s">
        <v>39</v>
      </c>
      <c r="K4" s="15"/>
      <c r="L4" s="15"/>
      <c r="M4" s="15"/>
      <c r="N4" s="15"/>
      <c r="O4" s="15"/>
    </row>
    <row r="5" spans="1:15" ht="39.65" customHeight="1" x14ac:dyDescent="0.3">
      <c r="A5" s="15" t="s">
        <v>5</v>
      </c>
      <c r="B5" s="15"/>
      <c r="C5" s="15" t="s">
        <v>42</v>
      </c>
      <c r="D5" s="15"/>
      <c r="E5" s="15"/>
      <c r="F5" s="15"/>
      <c r="G5" s="15"/>
      <c r="H5" s="15" t="s">
        <v>90</v>
      </c>
      <c r="I5" s="15"/>
      <c r="J5" s="15">
        <v>85157448</v>
      </c>
      <c r="K5" s="15"/>
      <c r="L5" s="15"/>
      <c r="M5" s="15"/>
      <c r="N5" s="15"/>
      <c r="O5" s="15"/>
    </row>
    <row r="6" spans="1:15" ht="39.65" customHeight="1" x14ac:dyDescent="0.3">
      <c r="A6" s="15" t="s">
        <v>6</v>
      </c>
      <c r="B6" s="15"/>
      <c r="C6" s="15"/>
      <c r="D6" s="15"/>
      <c r="E6" s="1" t="s">
        <v>7</v>
      </c>
      <c r="F6" s="15" t="s">
        <v>8</v>
      </c>
      <c r="G6" s="15"/>
      <c r="H6" s="15" t="s">
        <v>9</v>
      </c>
      <c r="I6" s="15"/>
      <c r="J6" s="15" t="s">
        <v>10</v>
      </c>
      <c r="K6" s="15"/>
      <c r="L6" s="15" t="s">
        <v>11</v>
      </c>
      <c r="M6" s="15"/>
      <c r="N6" s="15" t="s">
        <v>12</v>
      </c>
      <c r="O6" s="15"/>
    </row>
    <row r="7" spans="1:15" ht="39.65" customHeight="1" x14ac:dyDescent="0.3">
      <c r="A7" s="15"/>
      <c r="B7" s="15"/>
      <c r="C7" s="49" t="s">
        <v>13</v>
      </c>
      <c r="D7" s="49"/>
      <c r="E7" s="13">
        <f>E8+E10</f>
        <v>350</v>
      </c>
      <c r="F7" s="46">
        <f>F8+F10</f>
        <v>337.20550000000003</v>
      </c>
      <c r="G7" s="46"/>
      <c r="H7" s="46">
        <v>192.42836299999999</v>
      </c>
      <c r="I7" s="46"/>
      <c r="J7" s="27">
        <v>10</v>
      </c>
      <c r="K7" s="27"/>
      <c r="L7" s="48">
        <f>H7/F7</f>
        <v>0.57065606284594994</v>
      </c>
      <c r="M7" s="48"/>
      <c r="N7" s="50">
        <f>J7*L7</f>
        <v>5.7065606284594992</v>
      </c>
      <c r="O7" s="50"/>
    </row>
    <row r="8" spans="1:15" ht="39.65" customHeight="1" x14ac:dyDescent="0.3">
      <c r="A8" s="15"/>
      <c r="B8" s="15"/>
      <c r="C8" s="15" t="s">
        <v>14</v>
      </c>
      <c r="D8" s="15"/>
      <c r="E8" s="13">
        <v>341.19</v>
      </c>
      <c r="F8" s="46">
        <v>328.39550000000003</v>
      </c>
      <c r="G8" s="46"/>
      <c r="H8" s="46">
        <v>192.42836299999999</v>
      </c>
      <c r="I8" s="46"/>
      <c r="J8" s="27" t="s">
        <v>15</v>
      </c>
      <c r="K8" s="27"/>
      <c r="L8" s="48" t="s">
        <v>69</v>
      </c>
      <c r="M8" s="48"/>
      <c r="N8" s="27" t="s">
        <v>15</v>
      </c>
      <c r="O8" s="27"/>
    </row>
    <row r="9" spans="1:15" ht="39.65" customHeight="1" x14ac:dyDescent="0.3">
      <c r="A9" s="15"/>
      <c r="B9" s="15"/>
      <c r="C9" s="15" t="s">
        <v>16</v>
      </c>
      <c r="D9" s="15"/>
      <c r="E9" s="13">
        <v>0</v>
      </c>
      <c r="F9" s="46">
        <v>0</v>
      </c>
      <c r="G9" s="46"/>
      <c r="H9" s="46">
        <v>0</v>
      </c>
      <c r="I9" s="46"/>
      <c r="J9" s="27" t="s">
        <v>15</v>
      </c>
      <c r="K9" s="27"/>
      <c r="L9" s="27">
        <v>0</v>
      </c>
      <c r="M9" s="27"/>
      <c r="N9" s="27" t="s">
        <v>15</v>
      </c>
      <c r="O9" s="27"/>
    </row>
    <row r="10" spans="1:15" ht="39.65" customHeight="1" x14ac:dyDescent="0.3">
      <c r="A10" s="15"/>
      <c r="B10" s="15"/>
      <c r="C10" s="15" t="s">
        <v>17</v>
      </c>
      <c r="D10" s="15"/>
      <c r="E10" s="13">
        <v>8.81</v>
      </c>
      <c r="F10" s="46">
        <v>8.81</v>
      </c>
      <c r="G10" s="46"/>
      <c r="H10" s="46">
        <v>0</v>
      </c>
      <c r="I10" s="46"/>
      <c r="J10" s="27" t="s">
        <v>15</v>
      </c>
      <c r="K10" s="27"/>
      <c r="L10" s="27">
        <v>0</v>
      </c>
      <c r="M10" s="27"/>
      <c r="N10" s="27" t="s">
        <v>15</v>
      </c>
      <c r="O10" s="27"/>
    </row>
    <row r="11" spans="1:15" ht="27" customHeight="1" x14ac:dyDescent="0.3">
      <c r="A11" s="15" t="s">
        <v>18</v>
      </c>
      <c r="B11" s="15" t="s">
        <v>19</v>
      </c>
      <c r="C11" s="15"/>
      <c r="D11" s="15"/>
      <c r="E11" s="15"/>
      <c r="F11" s="15"/>
      <c r="G11" s="15"/>
      <c r="H11" s="15" t="s">
        <v>20</v>
      </c>
      <c r="I11" s="15"/>
      <c r="J11" s="15"/>
      <c r="K11" s="15"/>
      <c r="L11" s="15"/>
      <c r="M11" s="15"/>
      <c r="N11" s="15"/>
      <c r="O11" s="15"/>
    </row>
    <row r="12" spans="1:15" ht="89.5" customHeight="1" x14ac:dyDescent="0.3">
      <c r="A12" s="15"/>
      <c r="B12" s="47" t="s">
        <v>43</v>
      </c>
      <c r="C12" s="47"/>
      <c r="D12" s="47"/>
      <c r="E12" s="47"/>
      <c r="F12" s="47"/>
      <c r="G12" s="47"/>
      <c r="H12" s="15" t="s">
        <v>68</v>
      </c>
      <c r="I12" s="15"/>
      <c r="J12" s="15"/>
      <c r="K12" s="15"/>
      <c r="L12" s="15"/>
      <c r="M12" s="15"/>
      <c r="N12" s="15"/>
      <c r="O12" s="15"/>
    </row>
    <row r="13" spans="1:15" ht="38.5" customHeight="1" x14ac:dyDescent="0.3">
      <c r="A13" s="15" t="s">
        <v>21</v>
      </c>
      <c r="B13" s="15" t="s">
        <v>22</v>
      </c>
      <c r="C13" s="15" t="s">
        <v>23</v>
      </c>
      <c r="D13" s="15" t="s">
        <v>24</v>
      </c>
      <c r="E13" s="15"/>
      <c r="F13" s="15"/>
      <c r="G13" s="41" t="s">
        <v>25</v>
      </c>
      <c r="H13" s="15" t="s">
        <v>26</v>
      </c>
      <c r="I13" s="15"/>
      <c r="J13" s="15" t="s">
        <v>10</v>
      </c>
      <c r="K13" s="27" t="s">
        <v>91</v>
      </c>
      <c r="L13" s="15"/>
      <c r="M13" s="15" t="s">
        <v>37</v>
      </c>
      <c r="N13" s="15"/>
      <c r="O13" s="15"/>
    </row>
    <row r="14" spans="1:15" ht="15.5" customHeight="1" x14ac:dyDescent="0.3">
      <c r="A14" s="15"/>
      <c r="B14" s="15"/>
      <c r="C14" s="15"/>
      <c r="D14" s="15"/>
      <c r="E14" s="15"/>
      <c r="F14" s="15"/>
      <c r="G14" s="41"/>
      <c r="H14" s="15"/>
      <c r="I14" s="15"/>
      <c r="J14" s="15"/>
      <c r="K14" s="15"/>
      <c r="L14" s="15"/>
      <c r="M14" s="15"/>
      <c r="N14" s="15"/>
      <c r="O14" s="15"/>
    </row>
    <row r="15" spans="1:15" ht="47.5" customHeight="1" x14ac:dyDescent="0.3">
      <c r="A15" s="15"/>
      <c r="B15" s="16" t="s">
        <v>27</v>
      </c>
      <c r="C15" s="15" t="s">
        <v>28</v>
      </c>
      <c r="D15" s="26" t="s">
        <v>44</v>
      </c>
      <c r="E15" s="26"/>
      <c r="F15" s="26"/>
      <c r="G15" s="10" t="s">
        <v>70</v>
      </c>
      <c r="H15" s="27" t="s">
        <v>86</v>
      </c>
      <c r="I15" s="27"/>
      <c r="J15" s="3">
        <v>4</v>
      </c>
      <c r="K15" s="28">
        <v>4</v>
      </c>
      <c r="L15" s="28"/>
      <c r="M15" s="15"/>
      <c r="N15" s="15"/>
      <c r="O15" s="15"/>
    </row>
    <row r="16" spans="1:15" ht="47.5" customHeight="1" x14ac:dyDescent="0.3">
      <c r="A16" s="15"/>
      <c r="B16" s="17"/>
      <c r="C16" s="15"/>
      <c r="D16" s="26" t="s">
        <v>45</v>
      </c>
      <c r="E16" s="26"/>
      <c r="F16" s="26"/>
      <c r="G16" s="10" t="s">
        <v>71</v>
      </c>
      <c r="H16" s="27" t="s">
        <v>71</v>
      </c>
      <c r="I16" s="27"/>
      <c r="J16" s="3">
        <v>4</v>
      </c>
      <c r="K16" s="28">
        <v>4</v>
      </c>
      <c r="L16" s="28"/>
      <c r="M16" s="15"/>
      <c r="N16" s="15"/>
      <c r="O16" s="15"/>
    </row>
    <row r="17" spans="1:15" ht="47.5" customHeight="1" x14ac:dyDescent="0.3">
      <c r="A17" s="15"/>
      <c r="B17" s="17"/>
      <c r="C17" s="15"/>
      <c r="D17" s="18" t="s">
        <v>46</v>
      </c>
      <c r="E17" s="19"/>
      <c r="F17" s="20"/>
      <c r="G17" s="9" t="s">
        <v>72</v>
      </c>
      <c r="H17" s="29" t="s">
        <v>72</v>
      </c>
      <c r="I17" s="30"/>
      <c r="J17" s="3">
        <v>4</v>
      </c>
      <c r="K17" s="21">
        <v>4</v>
      </c>
      <c r="L17" s="22"/>
      <c r="M17" s="23"/>
      <c r="N17" s="24"/>
      <c r="O17" s="25"/>
    </row>
    <row r="18" spans="1:15" ht="47.5" customHeight="1" x14ac:dyDescent="0.3">
      <c r="A18" s="15"/>
      <c r="B18" s="17"/>
      <c r="C18" s="15"/>
      <c r="D18" s="18" t="s">
        <v>47</v>
      </c>
      <c r="E18" s="19"/>
      <c r="F18" s="20"/>
      <c r="G18" s="9" t="s">
        <v>73</v>
      </c>
      <c r="H18" s="42">
        <v>0.85</v>
      </c>
      <c r="I18" s="30"/>
      <c r="J18" s="3">
        <v>4</v>
      </c>
      <c r="K18" s="21">
        <v>4</v>
      </c>
      <c r="L18" s="22"/>
      <c r="M18" s="23"/>
      <c r="N18" s="24"/>
      <c r="O18" s="25"/>
    </row>
    <row r="19" spans="1:15" ht="47.5" customHeight="1" x14ac:dyDescent="0.3">
      <c r="A19" s="15"/>
      <c r="B19" s="17"/>
      <c r="C19" s="15"/>
      <c r="D19" s="18" t="s">
        <v>48</v>
      </c>
      <c r="E19" s="19"/>
      <c r="F19" s="20"/>
      <c r="G19" s="9" t="s">
        <v>74</v>
      </c>
      <c r="H19" s="29" t="s">
        <v>88</v>
      </c>
      <c r="I19" s="30"/>
      <c r="J19" s="3">
        <v>4</v>
      </c>
      <c r="K19" s="21">
        <v>4</v>
      </c>
      <c r="L19" s="22"/>
      <c r="M19" s="23"/>
      <c r="N19" s="24"/>
      <c r="O19" s="25"/>
    </row>
    <row r="20" spans="1:15" ht="47.5" customHeight="1" x14ac:dyDescent="0.3">
      <c r="A20" s="15"/>
      <c r="B20" s="17"/>
      <c r="C20" s="15"/>
      <c r="D20" s="18" t="s">
        <v>49</v>
      </c>
      <c r="E20" s="19"/>
      <c r="F20" s="20"/>
      <c r="G20" s="9" t="s">
        <v>75</v>
      </c>
      <c r="H20" s="29" t="s">
        <v>76</v>
      </c>
      <c r="I20" s="30"/>
      <c r="J20" s="3">
        <v>4</v>
      </c>
      <c r="K20" s="21">
        <v>4</v>
      </c>
      <c r="L20" s="22"/>
      <c r="M20" s="23"/>
      <c r="N20" s="24"/>
      <c r="O20" s="25"/>
    </row>
    <row r="21" spans="1:15" ht="47.5" customHeight="1" x14ac:dyDescent="0.3">
      <c r="A21" s="15"/>
      <c r="B21" s="17"/>
      <c r="C21" s="16" t="s">
        <v>29</v>
      </c>
      <c r="D21" s="26" t="s">
        <v>59</v>
      </c>
      <c r="E21" s="26"/>
      <c r="F21" s="26"/>
      <c r="G21" s="14" t="s">
        <v>51</v>
      </c>
      <c r="H21" s="27" t="s">
        <v>66</v>
      </c>
      <c r="I21" s="27"/>
      <c r="J21" s="3">
        <v>3</v>
      </c>
      <c r="K21" s="54">
        <v>3</v>
      </c>
      <c r="L21" s="54"/>
      <c r="M21" s="15"/>
      <c r="N21" s="15"/>
      <c r="O21" s="15"/>
    </row>
    <row r="22" spans="1:15" ht="47.5" customHeight="1" x14ac:dyDescent="0.3">
      <c r="A22" s="15"/>
      <c r="B22" s="17"/>
      <c r="C22" s="40"/>
      <c r="D22" s="26" t="s">
        <v>60</v>
      </c>
      <c r="E22" s="26"/>
      <c r="F22" s="26"/>
      <c r="G22" s="14" t="s">
        <v>51</v>
      </c>
      <c r="H22" s="27" t="s">
        <v>66</v>
      </c>
      <c r="I22" s="27"/>
      <c r="J22" s="3">
        <v>3</v>
      </c>
      <c r="K22" s="54">
        <v>3</v>
      </c>
      <c r="L22" s="54"/>
      <c r="M22" s="15"/>
      <c r="N22" s="15"/>
      <c r="O22" s="15"/>
    </row>
    <row r="23" spans="1:15" ht="47.5" customHeight="1" x14ac:dyDescent="0.3">
      <c r="A23" s="15"/>
      <c r="B23" s="17"/>
      <c r="C23" s="16" t="s">
        <v>30</v>
      </c>
      <c r="D23" s="26" t="s">
        <v>61</v>
      </c>
      <c r="E23" s="26"/>
      <c r="F23" s="26"/>
      <c r="G23" s="9" t="s">
        <v>77</v>
      </c>
      <c r="H23" s="27" t="s">
        <v>80</v>
      </c>
      <c r="I23" s="27"/>
      <c r="J23" s="3">
        <v>2</v>
      </c>
      <c r="K23" s="28">
        <v>2</v>
      </c>
      <c r="L23" s="28"/>
      <c r="M23" s="15"/>
      <c r="N23" s="15"/>
      <c r="O23" s="15"/>
    </row>
    <row r="24" spans="1:15" ht="47.5" customHeight="1" x14ac:dyDescent="0.3">
      <c r="A24" s="15"/>
      <c r="B24" s="17"/>
      <c r="C24" s="17"/>
      <c r="D24" s="26" t="s">
        <v>62</v>
      </c>
      <c r="E24" s="26"/>
      <c r="F24" s="26"/>
      <c r="G24" s="9" t="s">
        <v>78</v>
      </c>
      <c r="H24" s="43" t="s">
        <v>85</v>
      </c>
      <c r="I24" s="44"/>
      <c r="J24" s="3">
        <v>2</v>
      </c>
      <c r="K24" s="28">
        <v>2</v>
      </c>
      <c r="L24" s="28"/>
      <c r="M24" s="15"/>
      <c r="N24" s="15"/>
      <c r="O24" s="15"/>
    </row>
    <row r="25" spans="1:15" ht="32.5" customHeight="1" x14ac:dyDescent="0.3">
      <c r="A25" s="15"/>
      <c r="B25" s="17"/>
      <c r="C25" s="17"/>
      <c r="D25" s="26" t="s">
        <v>63</v>
      </c>
      <c r="E25" s="26"/>
      <c r="F25" s="26"/>
      <c r="G25" s="9" t="s">
        <v>77</v>
      </c>
      <c r="H25" s="43" t="s">
        <v>80</v>
      </c>
      <c r="I25" s="44"/>
      <c r="J25" s="3">
        <v>2</v>
      </c>
      <c r="K25" s="45">
        <v>2</v>
      </c>
      <c r="L25" s="45"/>
      <c r="M25" s="15"/>
      <c r="N25" s="15"/>
      <c r="O25" s="15"/>
    </row>
    <row r="26" spans="1:15" ht="32.5" customHeight="1" x14ac:dyDescent="0.3">
      <c r="A26" s="15"/>
      <c r="B26" s="17"/>
      <c r="C26" s="40"/>
      <c r="D26" s="18" t="s">
        <v>64</v>
      </c>
      <c r="E26" s="19"/>
      <c r="F26" s="20"/>
      <c r="G26" s="9" t="s">
        <v>79</v>
      </c>
      <c r="H26" s="43" t="s">
        <v>81</v>
      </c>
      <c r="I26" s="44"/>
      <c r="J26" s="3">
        <v>4</v>
      </c>
      <c r="K26" s="52">
        <v>4</v>
      </c>
      <c r="L26" s="53"/>
      <c r="M26" s="23"/>
      <c r="N26" s="24"/>
      <c r="O26" s="25"/>
    </row>
    <row r="27" spans="1:15" ht="47.5" customHeight="1" x14ac:dyDescent="0.3">
      <c r="A27" s="16" t="s">
        <v>38</v>
      </c>
      <c r="B27" s="17"/>
      <c r="C27" s="16" t="s">
        <v>52</v>
      </c>
      <c r="D27" s="18" t="s">
        <v>53</v>
      </c>
      <c r="E27" s="19"/>
      <c r="F27" s="20"/>
      <c r="G27" s="10" t="s">
        <v>50</v>
      </c>
      <c r="H27" s="29" t="s">
        <v>66</v>
      </c>
      <c r="I27" s="30"/>
      <c r="J27" s="3">
        <v>1</v>
      </c>
      <c r="K27" s="21">
        <v>1</v>
      </c>
      <c r="L27" s="22"/>
      <c r="M27" s="23"/>
      <c r="N27" s="24"/>
      <c r="O27" s="25"/>
    </row>
    <row r="28" spans="1:15" ht="47.5" customHeight="1" x14ac:dyDescent="0.3">
      <c r="A28" s="17"/>
      <c r="B28" s="17"/>
      <c r="C28" s="17"/>
      <c r="D28" s="18" t="s">
        <v>54</v>
      </c>
      <c r="E28" s="19"/>
      <c r="F28" s="20"/>
      <c r="G28" s="9" t="s">
        <v>50</v>
      </c>
      <c r="H28" s="29" t="s">
        <v>66</v>
      </c>
      <c r="I28" s="30"/>
      <c r="J28" s="3">
        <v>1</v>
      </c>
      <c r="K28" s="21">
        <v>1</v>
      </c>
      <c r="L28" s="22"/>
      <c r="M28" s="23"/>
      <c r="N28" s="24"/>
      <c r="O28" s="25"/>
    </row>
    <row r="29" spans="1:15" ht="47.5" customHeight="1" x14ac:dyDescent="0.3">
      <c r="A29" s="17"/>
      <c r="B29" s="17"/>
      <c r="C29" s="17"/>
      <c r="D29" s="18" t="s">
        <v>55</v>
      </c>
      <c r="E29" s="19"/>
      <c r="F29" s="20"/>
      <c r="G29" s="9" t="s">
        <v>82</v>
      </c>
      <c r="H29" s="29" t="s">
        <v>87</v>
      </c>
      <c r="I29" s="30"/>
      <c r="J29" s="3">
        <v>3</v>
      </c>
      <c r="K29" s="21">
        <v>3</v>
      </c>
      <c r="L29" s="22"/>
      <c r="M29" s="6"/>
      <c r="N29" s="8"/>
      <c r="O29" s="7"/>
    </row>
    <row r="30" spans="1:15" ht="67.5" customHeight="1" x14ac:dyDescent="0.3">
      <c r="A30" s="17"/>
      <c r="B30" s="17"/>
      <c r="C30" s="17"/>
      <c r="D30" s="18" t="s">
        <v>56</v>
      </c>
      <c r="E30" s="19"/>
      <c r="F30" s="20"/>
      <c r="G30" s="9" t="s">
        <v>50</v>
      </c>
      <c r="H30" s="21" t="s">
        <v>66</v>
      </c>
      <c r="I30" s="22"/>
      <c r="J30" s="3">
        <v>1</v>
      </c>
      <c r="K30" s="21">
        <v>1</v>
      </c>
      <c r="L30" s="22"/>
      <c r="M30" s="6"/>
      <c r="N30" s="8"/>
      <c r="O30" s="7"/>
    </row>
    <row r="31" spans="1:15" ht="47.5" customHeight="1" x14ac:dyDescent="0.3">
      <c r="A31" s="17"/>
      <c r="B31" s="17"/>
      <c r="C31" s="17"/>
      <c r="D31" s="18" t="s">
        <v>57</v>
      </c>
      <c r="E31" s="19"/>
      <c r="F31" s="20"/>
      <c r="G31" s="9" t="s">
        <v>50</v>
      </c>
      <c r="H31" s="21" t="s">
        <v>66</v>
      </c>
      <c r="I31" s="22"/>
      <c r="J31" s="3">
        <v>1</v>
      </c>
      <c r="K31" s="21">
        <v>1</v>
      </c>
      <c r="L31" s="22"/>
      <c r="M31" s="6"/>
      <c r="N31" s="8"/>
      <c r="O31" s="7"/>
    </row>
    <row r="32" spans="1:15" ht="47.5" customHeight="1" x14ac:dyDescent="0.3">
      <c r="A32" s="17"/>
      <c r="B32" s="17"/>
      <c r="C32" s="40"/>
      <c r="D32" s="18" t="s">
        <v>58</v>
      </c>
      <c r="E32" s="19"/>
      <c r="F32" s="20"/>
      <c r="G32" s="9" t="s">
        <v>83</v>
      </c>
      <c r="H32" s="42">
        <v>0.03</v>
      </c>
      <c r="I32" s="30"/>
      <c r="J32" s="3">
        <v>3</v>
      </c>
      <c r="K32" s="21">
        <v>3</v>
      </c>
      <c r="L32" s="22"/>
      <c r="M32" s="23"/>
      <c r="N32" s="24"/>
      <c r="O32" s="25"/>
    </row>
    <row r="33" spans="1:15" ht="47.5" customHeight="1" x14ac:dyDescent="0.3">
      <c r="A33" s="17"/>
      <c r="B33" s="1" t="s">
        <v>89</v>
      </c>
      <c r="C33" s="11" t="s">
        <v>31</v>
      </c>
      <c r="D33" s="18" t="s">
        <v>67</v>
      </c>
      <c r="E33" s="19"/>
      <c r="F33" s="20"/>
      <c r="G33" s="14" t="s">
        <v>51</v>
      </c>
      <c r="H33" s="29" t="s">
        <v>66</v>
      </c>
      <c r="I33" s="30"/>
      <c r="J33" s="3">
        <v>30</v>
      </c>
      <c r="K33" s="21">
        <v>26</v>
      </c>
      <c r="L33" s="22"/>
      <c r="M33" s="23"/>
      <c r="N33" s="24"/>
      <c r="O33" s="25"/>
    </row>
    <row r="34" spans="1:15" ht="47.5" customHeight="1" x14ac:dyDescent="0.3">
      <c r="A34" s="17"/>
      <c r="B34" s="11" t="s">
        <v>32</v>
      </c>
      <c r="C34" s="11" t="s">
        <v>33</v>
      </c>
      <c r="D34" s="18" t="s">
        <v>65</v>
      </c>
      <c r="E34" s="19"/>
      <c r="F34" s="20"/>
      <c r="G34" s="12" t="s">
        <v>84</v>
      </c>
      <c r="H34" s="31">
        <v>0.92600000000000005</v>
      </c>
      <c r="I34" s="32"/>
      <c r="J34" s="3">
        <v>10</v>
      </c>
      <c r="K34" s="21">
        <v>8</v>
      </c>
      <c r="L34" s="22"/>
      <c r="M34" s="23"/>
      <c r="N34" s="24"/>
      <c r="O34" s="25"/>
    </row>
    <row r="35" spans="1:15" s="2" customFormat="1" ht="47.5" customHeight="1" x14ac:dyDescent="0.3">
      <c r="A35" s="36" t="s">
        <v>34</v>
      </c>
      <c r="B35" s="36"/>
      <c r="C35" s="36"/>
      <c r="D35" s="36"/>
      <c r="E35" s="36"/>
      <c r="F35" s="36"/>
      <c r="G35" s="36"/>
      <c r="H35" s="36"/>
      <c r="I35" s="36"/>
      <c r="J35" s="4">
        <v>100</v>
      </c>
      <c r="K35" s="37">
        <f>SUM(K15:L34)+N7</f>
        <v>89.706560628459499</v>
      </c>
      <c r="L35" s="38"/>
      <c r="M35" s="39" t="s">
        <v>35</v>
      </c>
      <c r="N35" s="39"/>
      <c r="O35" s="39"/>
    </row>
    <row r="36" spans="1:15" ht="39.65" customHeight="1" x14ac:dyDescent="0.3">
      <c r="A36" s="33" t="s">
        <v>36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</row>
    <row r="37" spans="1:15" ht="39.65" customHeight="1" x14ac:dyDescent="0.3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</row>
    <row r="38" spans="1:15" ht="39.65" customHeight="1" x14ac:dyDescent="0.3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</row>
    <row r="39" spans="1:15" ht="39.65" customHeight="1" x14ac:dyDescent="0.3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</row>
    <row r="40" spans="1:15" ht="39.65" customHeight="1" x14ac:dyDescent="0.3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</row>
    <row r="41" spans="1:15" ht="39.65" customHeight="1" x14ac:dyDescent="0.3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</row>
    <row r="42" spans="1:15" ht="39.65" customHeight="1" x14ac:dyDescent="0.3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</row>
    <row r="43" spans="1:15" x14ac:dyDescent="0.3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</row>
    <row r="44" spans="1:15" x14ac:dyDescent="0.3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</row>
    <row r="45" spans="1:15" x14ac:dyDescent="0.3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</row>
    <row r="46" spans="1:15" x14ac:dyDescent="0.3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</row>
    <row r="47" spans="1:15" x14ac:dyDescent="0.3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</row>
    <row r="48" spans="1:15" x14ac:dyDescent="0.3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</row>
    <row r="49" spans="1:15" x14ac:dyDescent="0.3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1:15" x14ac:dyDescent="0.3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</row>
  </sheetData>
  <mergeCells count="143">
    <mergeCell ref="C21:C22"/>
    <mergeCell ref="C23:C26"/>
    <mergeCell ref="H26:I26"/>
    <mergeCell ref="H29:I29"/>
    <mergeCell ref="H30:I30"/>
    <mergeCell ref="K26:L26"/>
    <mergeCell ref="K29:L29"/>
    <mergeCell ref="K30:L30"/>
    <mergeCell ref="K22:L22"/>
    <mergeCell ref="D23:F23"/>
    <mergeCell ref="H23:I23"/>
    <mergeCell ref="K23:L23"/>
    <mergeCell ref="D21:F21"/>
    <mergeCell ref="H21:I21"/>
    <mergeCell ref="K21:L21"/>
    <mergeCell ref="H27:I27"/>
    <mergeCell ref="D28:F28"/>
    <mergeCell ref="H28:I28"/>
    <mergeCell ref="K28:L28"/>
    <mergeCell ref="M22:O22"/>
    <mergeCell ref="M23:O23"/>
    <mergeCell ref="M21:O21"/>
    <mergeCell ref="D20:F20"/>
    <mergeCell ref="H18:I18"/>
    <mergeCell ref="H19:I19"/>
    <mergeCell ref="H20:I20"/>
    <mergeCell ref="K18:L18"/>
    <mergeCell ref="K19:L19"/>
    <mergeCell ref="K20:L20"/>
    <mergeCell ref="M26:O26"/>
    <mergeCell ref="M18:O18"/>
    <mergeCell ref="M19:O19"/>
    <mergeCell ref="M20:O20"/>
    <mergeCell ref="H24:I24"/>
    <mergeCell ref="D19:F19"/>
    <mergeCell ref="C7:D7"/>
    <mergeCell ref="F7:G7"/>
    <mergeCell ref="H7:I7"/>
    <mergeCell ref="J7:K7"/>
    <mergeCell ref="L7:M7"/>
    <mergeCell ref="N7:O7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C8:D8"/>
    <mergeCell ref="F8:G8"/>
    <mergeCell ref="H8:I8"/>
    <mergeCell ref="J8:K8"/>
    <mergeCell ref="L8:M8"/>
    <mergeCell ref="N8:O8"/>
    <mergeCell ref="C9:D9"/>
    <mergeCell ref="D24:F24"/>
    <mergeCell ref="K24:L24"/>
    <mergeCell ref="M24:O24"/>
    <mergeCell ref="D25:F25"/>
    <mergeCell ref="H25:I25"/>
    <mergeCell ref="K25:L25"/>
    <mergeCell ref="M25:O25"/>
    <mergeCell ref="D26:F26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A36:O50"/>
    <mergeCell ref="A6:B10"/>
    <mergeCell ref="A35:I35"/>
    <mergeCell ref="K35:L35"/>
    <mergeCell ref="M35:O35"/>
    <mergeCell ref="A11:A12"/>
    <mergeCell ref="B13:B14"/>
    <mergeCell ref="C13:C14"/>
    <mergeCell ref="C15:C20"/>
    <mergeCell ref="C27:C32"/>
    <mergeCell ref="G13:G14"/>
    <mergeCell ref="J13:J14"/>
    <mergeCell ref="D29:F29"/>
    <mergeCell ref="D30:F30"/>
    <mergeCell ref="D31:F31"/>
    <mergeCell ref="B15:B32"/>
    <mergeCell ref="A13:A26"/>
    <mergeCell ref="A27:A34"/>
    <mergeCell ref="K13:L14"/>
    <mergeCell ref="D13:F14"/>
    <mergeCell ref="M13:O14"/>
    <mergeCell ref="H13:I14"/>
    <mergeCell ref="D27:F27"/>
    <mergeCell ref="K27:L27"/>
    <mergeCell ref="M27:O27"/>
    <mergeCell ref="H31:I31"/>
    <mergeCell ref="K31:L31"/>
    <mergeCell ref="D22:F22"/>
    <mergeCell ref="H22:I22"/>
    <mergeCell ref="M28:O28"/>
    <mergeCell ref="D15:F15"/>
    <mergeCell ref="H15:I15"/>
    <mergeCell ref="K15:L15"/>
    <mergeCell ref="M15:O15"/>
    <mergeCell ref="D17:F17"/>
    <mergeCell ref="H17:I17"/>
    <mergeCell ref="K17:L17"/>
    <mergeCell ref="M17:O17"/>
    <mergeCell ref="D18:F18"/>
    <mergeCell ref="D32:F32"/>
  </mergeCells>
  <phoneticPr fontId="11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  <rowBreaks count="1" manualBreakCount="1">
    <brk id="26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2023-04-19T07:20:27Z</cp:lastPrinted>
  <dcterms:created xsi:type="dcterms:W3CDTF">2015-06-05T18:19:00Z</dcterms:created>
  <dcterms:modified xsi:type="dcterms:W3CDTF">2023-05-18T13:38:52Z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