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1D12619D-A217-4DAA-A896-69C68AFD5D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自评表!$A$1:$O$42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7" i="6" s="1"/>
</calcChain>
</file>

<file path=xl/sharedStrings.xml><?xml version="1.0" encoding="utf-8"?>
<sst xmlns="http://schemas.openxmlformats.org/spreadsheetml/2006/main" count="88" uniqueCount="75">
  <si>
    <t>附件1：</t>
  </si>
  <si>
    <r>
      <rPr>
        <b/>
        <sz val="14"/>
        <color theme="1"/>
        <rFont val="等线"/>
        <family val="3"/>
        <charset val="134"/>
      </rPr>
      <t xml:space="preserve">北京市文旅局项目绩效自评表
</t>
    </r>
    <r>
      <rPr>
        <sz val="14"/>
        <color theme="1"/>
        <rFont val="等线"/>
        <family val="3"/>
        <charset val="134"/>
      </rPr>
      <t>（2022年度）</t>
    </r>
  </si>
  <si>
    <t>项目名称</t>
  </si>
  <si>
    <t>新媒体宣传</t>
  </si>
  <si>
    <t>主管部门</t>
  </si>
  <si>
    <t>北京市文化和旅游局</t>
  </si>
  <si>
    <t>实施单位</t>
  </si>
  <si>
    <t>北京文化艺术传承发展中心</t>
  </si>
  <si>
    <t>项目负责人</t>
  </si>
  <si>
    <t>侯月佳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</si>
  <si>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</si>
  <si>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</si>
  <si>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</si>
  <si>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</si>
  <si>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</si>
  <si>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</si>
  <si>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</si>
  <si>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</si>
  <si>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</si>
  <si>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</si>
  <si>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</si>
  <si>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</si>
  <si>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 </t>
  </si>
  <si>
    <t>年度总体目标</t>
  </si>
  <si>
    <t>预期目标</t>
  </si>
  <si>
    <t>实际完成情况</t>
  </si>
  <si>
    <t>基于互联网技术的微信、抖音等新媒体成为广大市民获取信息的重要渠道之一。北京文化艺术传承发展中心将利用微信公众号运营、抖音，发布文化政策、推介文化活动和推送文化信息宣传，提高微信公众号及抖音新媒体的影响力和活跃度，进而助力平台粉丝量增长，广泛高效发布文化资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</si>
  <si>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</si>
  <si>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</si>
  <si>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</si>
  <si>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</si>
  <si>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</si>
  <si>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</si>
  <si>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</si>
  <si>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（70分）</t>
  </si>
  <si>
    <t>数量指标</t>
  </si>
  <si>
    <t>专题采访</t>
  </si>
  <si>
    <t>16次</t>
  </si>
  <si>
    <t>精编图文信息</t>
  </si>
  <si>
    <t>≥300篇</t>
  </si>
  <si>
    <t>307篇</t>
  </si>
  <si>
    <t>短视频</t>
  </si>
  <si>
    <t>10次</t>
  </si>
  <si>
    <t>策划制作短视频</t>
  </si>
  <si>
    <t>12月</t>
  </si>
  <si>
    <t>质量指标</t>
  </si>
  <si>
    <t>宣传内容</t>
  </si>
  <si>
    <t>优良中低差</t>
  </si>
  <si>
    <t>优</t>
  </si>
  <si>
    <t>宣传信息发布率</t>
  </si>
  <si>
    <t>≥90%</t>
  </si>
  <si>
    <t>时效指标</t>
  </si>
  <si>
    <t>前期准备工作</t>
  </si>
  <si>
    <t>≤5月</t>
  </si>
  <si>
    <t>5月</t>
  </si>
  <si>
    <t>具体实施</t>
  </si>
  <si>
    <t>≤12月</t>
  </si>
  <si>
    <t>项目结算及总结</t>
  </si>
  <si>
    <t>成本指标</t>
  </si>
  <si>
    <t>项目预算控制数</t>
  </si>
  <si>
    <t>此项指标虽已达标，但因机构改革，单位资金使用要求调整，存在预算执行与预算编制有差异的问题。</t>
  </si>
  <si>
    <t>社会效益指标</t>
  </si>
  <si>
    <t>宣传效果按要求完成</t>
  </si>
  <si>
    <t>满意度指标
（10分）</t>
  </si>
  <si>
    <t>服务对象满意度指标</t>
  </si>
  <si>
    <t>对宣传内容满意度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</si>
  <si>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</si>
  <si>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</si>
  <si>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</si>
  <si>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≤82.1万元</t>
    <phoneticPr fontId="12" type="noConversion"/>
  </si>
  <si>
    <t>63.344万元</t>
    <phoneticPr fontId="12" type="noConversion"/>
  </si>
  <si>
    <t>效益指标
（30分）</t>
    <phoneticPr fontId="12" type="noConversion"/>
  </si>
  <si>
    <t>联系电话</t>
    <phoneticPr fontId="12" type="noConversion"/>
  </si>
  <si>
    <t>通过微信公众号和抖音新媒体传播平台，围绕北京非物质文化遗产保护、北京文化艺术基金、文化和旅游人才发展的工作动态和成果，发布相关政策法规、活动推介和文化资讯等内容，提高中心微信公众号及抖音新媒体的影响力和活跃度，平台粉丝量稳定增长，使社会大众更好、更全面地了解北京文化艺术传承发展相关内容，增强其文化自信、文化自觉，达到较好的传播效果。</t>
    <phoneticPr fontId="12" type="noConversion"/>
  </si>
  <si>
    <t>得分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</si>
</sst>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3" x14ac:knownFonts="1">
    <font>
      <sz val="11"/>
      <color theme="1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4"/>
      <color theme="1"/>
      <name val="等线"/>
      <family val="3"/>
      <charset val="134"/>
    </font>
    <font>
      <sz val="14"/>
      <color theme="1"/>
      <name val="等线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 applyBorder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topLeftCell="A18" zoomScale="55" zoomScaleNormal="55" zoomScaleSheetLayoutView="55" workbookViewId="0">
      <selection activeCell="K15" activeCellId="1" sqref="N7:O7 K15:L26"/>
    </sheetView>
  </sheetViews>
  <sheetFormatPr defaultColWidth="8.6640625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3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25.58203125" customWidth="1"/>
    <col min="12" max="12" width="19.25" customWidth="1"/>
    <col min="13" max="13" width="8.25" customWidth="1"/>
    <col min="14" max="14" width="11.5" customWidth="1"/>
    <col min="15" max="15" width="10.4140625" customWidth="1"/>
  </cols>
  <sheetData>
    <row r="1" spans="1:15" x14ac:dyDescent="0.3">
      <c r="A1" s="3" t="s">
        <v>0</v>
      </c>
    </row>
    <row r="2" spans="1:15" ht="43.4" customHeight="1" x14ac:dyDescent="0.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s="1" customFormat="1" ht="35.75" customHeight="1" x14ac:dyDescent="0.3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s="1" customFormat="1" ht="39.5" customHeight="1" x14ac:dyDescent="0.35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7</v>
      </c>
      <c r="K4" s="11"/>
      <c r="L4" s="11"/>
      <c r="M4" s="11"/>
      <c r="N4" s="11"/>
      <c r="O4" s="11"/>
    </row>
    <row r="5" spans="1:15" s="1" customFormat="1" ht="39.5" customHeight="1" x14ac:dyDescent="0.35">
      <c r="A5" s="11" t="s">
        <v>8</v>
      </c>
      <c r="B5" s="11"/>
      <c r="C5" s="11" t="s">
        <v>9</v>
      </c>
      <c r="D5" s="11"/>
      <c r="E5" s="11"/>
      <c r="F5" s="11"/>
      <c r="G5" s="11"/>
      <c r="H5" s="11" t="s">
        <v>72</v>
      </c>
      <c r="I5" s="11"/>
      <c r="J5" s="11">
        <v>85157149</v>
      </c>
      <c r="K5" s="11"/>
      <c r="L5" s="11"/>
      <c r="M5" s="11"/>
      <c r="N5" s="11"/>
      <c r="O5" s="11"/>
    </row>
    <row r="6" spans="1:15" s="1" customFormat="1" ht="39.5" customHeight="1" x14ac:dyDescent="0.35">
      <c r="A6" s="11" t="s">
        <v>10</v>
      </c>
      <c r="B6" s="11"/>
      <c r="C6" s="11"/>
      <c r="D6" s="11"/>
      <c r="E6" s="4" t="s">
        <v>11</v>
      </c>
      <c r="F6" s="11" t="s">
        <v>12</v>
      </c>
      <c r="G6" s="11"/>
      <c r="H6" s="11" t="s">
        <v>13</v>
      </c>
      <c r="I6" s="11"/>
      <c r="J6" s="11" t="s">
        <v>14</v>
      </c>
      <c r="K6" s="11"/>
      <c r="L6" s="11" t="s">
        <v>15</v>
      </c>
      <c r="M6" s="11"/>
      <c r="N6" s="11" t="s">
        <v>16</v>
      </c>
      <c r="O6" s="11"/>
    </row>
    <row r="7" spans="1:15" s="1" customFormat="1" ht="39.5" customHeight="1" x14ac:dyDescent="0.35">
      <c r="A7" s="11"/>
      <c r="B7" s="11"/>
      <c r="C7" s="13" t="s">
        <v>17</v>
      </c>
      <c r="D7" s="13"/>
      <c r="E7" s="5">
        <v>82.1</v>
      </c>
      <c r="F7" s="14">
        <v>82.1</v>
      </c>
      <c r="G7" s="14"/>
      <c r="H7" s="14">
        <v>63.344000000000001</v>
      </c>
      <c r="I7" s="14"/>
      <c r="J7" s="11">
        <v>10</v>
      </c>
      <c r="K7" s="11"/>
      <c r="L7" s="15">
        <f>H7/F7</f>
        <v>0.77154689403166876</v>
      </c>
      <c r="M7" s="15"/>
      <c r="N7" s="16">
        <f>J7*L7</f>
        <v>7.7154689403166881</v>
      </c>
      <c r="O7" s="16"/>
    </row>
    <row r="8" spans="1:15" s="1" customFormat="1" ht="39.5" customHeight="1" x14ac:dyDescent="0.35">
      <c r="A8" s="11"/>
      <c r="B8" s="11"/>
      <c r="C8" s="11" t="s">
        <v>18</v>
      </c>
      <c r="D8" s="11"/>
      <c r="E8" s="5">
        <v>82.1</v>
      </c>
      <c r="F8" s="14">
        <v>82.1</v>
      </c>
      <c r="G8" s="14"/>
      <c r="H8" s="14">
        <v>63.344000000000001</v>
      </c>
      <c r="I8" s="14"/>
      <c r="J8" s="11" t="s">
        <v>19</v>
      </c>
      <c r="K8" s="11"/>
      <c r="L8" s="15"/>
      <c r="M8" s="15"/>
      <c r="N8" s="11" t="s">
        <v>19</v>
      </c>
      <c r="O8" s="11"/>
    </row>
    <row r="9" spans="1:15" s="1" customFormat="1" ht="39.5" customHeight="1" x14ac:dyDescent="0.35">
      <c r="A9" s="11"/>
      <c r="B9" s="11"/>
      <c r="C9" s="11" t="s">
        <v>20</v>
      </c>
      <c r="D9" s="11"/>
      <c r="E9" s="6"/>
      <c r="F9" s="16"/>
      <c r="G9" s="16"/>
      <c r="H9" s="16"/>
      <c r="I9" s="16"/>
      <c r="J9" s="11" t="s">
        <v>19</v>
      </c>
      <c r="K9" s="11"/>
      <c r="L9" s="11"/>
      <c r="M9" s="11"/>
      <c r="N9" s="11" t="s">
        <v>19</v>
      </c>
      <c r="O9" s="11"/>
    </row>
    <row r="10" spans="1:15" s="1" customFormat="1" ht="39.5" customHeight="1" x14ac:dyDescent="0.35">
      <c r="A10" s="11"/>
      <c r="B10" s="11"/>
      <c r="C10" s="11" t="s">
        <v>21</v>
      </c>
      <c r="D10" s="11"/>
      <c r="E10" s="6"/>
      <c r="F10" s="16"/>
      <c r="G10" s="16"/>
      <c r="H10" s="16"/>
      <c r="I10" s="16"/>
      <c r="J10" s="11" t="s">
        <v>22</v>
      </c>
      <c r="K10" s="11"/>
      <c r="L10" s="11"/>
      <c r="M10" s="11"/>
      <c r="N10" s="11" t="s">
        <v>19</v>
      </c>
      <c r="O10" s="11"/>
    </row>
    <row r="11" spans="1:15" s="1" customFormat="1" ht="27" customHeight="1" x14ac:dyDescent="0.35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s="1" customFormat="1" ht="127" customHeight="1" x14ac:dyDescent="0.35">
      <c r="A12" s="11"/>
      <c r="B12" s="17" t="s">
        <v>26</v>
      </c>
      <c r="C12" s="17"/>
      <c r="D12" s="17"/>
      <c r="E12" s="17"/>
      <c r="F12" s="17"/>
      <c r="G12" s="17"/>
      <c r="H12" s="11" t="s">
        <v>73</v>
      </c>
      <c r="I12" s="11"/>
      <c r="J12" s="11"/>
      <c r="K12" s="11"/>
      <c r="L12" s="11"/>
      <c r="M12" s="11"/>
      <c r="N12" s="11"/>
      <c r="O12" s="11"/>
    </row>
    <row r="13" spans="1:15" s="1" customFormat="1" ht="48" customHeight="1" x14ac:dyDescent="0.35">
      <c r="A13" s="11" t="s">
        <v>27</v>
      </c>
      <c r="B13" s="11" t="s">
        <v>28</v>
      </c>
      <c r="C13" s="11" t="s">
        <v>29</v>
      </c>
      <c r="D13" s="11" t="s">
        <v>30</v>
      </c>
      <c r="E13" s="11"/>
      <c r="F13" s="11"/>
      <c r="G13" s="11" t="s">
        <v>31</v>
      </c>
      <c r="H13" s="11" t="s">
        <v>32</v>
      </c>
      <c r="I13" s="11"/>
      <c r="J13" s="11" t="s">
        <v>14</v>
      </c>
      <c r="K13" s="12" t="s">
        <v>74</v>
      </c>
      <c r="L13" s="11"/>
      <c r="M13" s="11" t="s">
        <v>33</v>
      </c>
      <c r="N13" s="11"/>
      <c r="O13" s="11"/>
    </row>
    <row r="14" spans="1:15" s="1" customFormat="1" ht="63" customHeight="1" x14ac:dyDescent="0.3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s="1" customFormat="1" ht="47.5" customHeight="1" x14ac:dyDescent="0.35">
      <c r="A15" s="11"/>
      <c r="B15" s="11" t="s">
        <v>34</v>
      </c>
      <c r="C15" s="34" t="s">
        <v>35</v>
      </c>
      <c r="D15" s="18" t="s">
        <v>36</v>
      </c>
      <c r="E15" s="18"/>
      <c r="F15" s="18"/>
      <c r="G15" s="4" t="s">
        <v>37</v>
      </c>
      <c r="H15" s="19" t="s">
        <v>37</v>
      </c>
      <c r="I15" s="19"/>
      <c r="J15" s="9">
        <v>3.5</v>
      </c>
      <c r="K15" s="20">
        <v>3.5</v>
      </c>
      <c r="L15" s="20"/>
      <c r="M15" s="11"/>
      <c r="N15" s="11"/>
      <c r="O15" s="11"/>
    </row>
    <row r="16" spans="1:15" s="1" customFormat="1" ht="47.5" customHeight="1" x14ac:dyDescent="0.35">
      <c r="A16" s="11"/>
      <c r="B16" s="11"/>
      <c r="C16" s="35"/>
      <c r="D16" s="18" t="s">
        <v>38</v>
      </c>
      <c r="E16" s="18"/>
      <c r="F16" s="18"/>
      <c r="G16" s="4" t="s">
        <v>39</v>
      </c>
      <c r="H16" s="19" t="s">
        <v>40</v>
      </c>
      <c r="I16" s="19"/>
      <c r="J16" s="9">
        <v>3.5</v>
      </c>
      <c r="K16" s="20">
        <v>3.5</v>
      </c>
      <c r="L16" s="20"/>
      <c r="M16" s="11"/>
      <c r="N16" s="11"/>
      <c r="O16" s="11"/>
    </row>
    <row r="17" spans="1:15" s="1" customFormat="1" ht="47.5" customHeight="1" x14ac:dyDescent="0.35">
      <c r="A17" s="11"/>
      <c r="B17" s="11"/>
      <c r="C17" s="35"/>
      <c r="D17" s="18" t="s">
        <v>41</v>
      </c>
      <c r="E17" s="18"/>
      <c r="F17" s="18"/>
      <c r="G17" s="4" t="s">
        <v>42</v>
      </c>
      <c r="H17" s="20" t="s">
        <v>42</v>
      </c>
      <c r="I17" s="20"/>
      <c r="J17" s="9">
        <v>3.5</v>
      </c>
      <c r="K17" s="20">
        <v>3.5</v>
      </c>
      <c r="L17" s="20"/>
      <c r="M17" s="11"/>
      <c r="N17" s="11"/>
      <c r="O17" s="11"/>
    </row>
    <row r="18" spans="1:15" s="1" customFormat="1" ht="47.5" customHeight="1" x14ac:dyDescent="0.35">
      <c r="A18" s="11"/>
      <c r="B18" s="11"/>
      <c r="C18" s="36"/>
      <c r="D18" s="21" t="s">
        <v>43</v>
      </c>
      <c r="E18" s="22"/>
      <c r="F18" s="23"/>
      <c r="G18" s="4" t="s">
        <v>44</v>
      </c>
      <c r="H18" s="24" t="s">
        <v>44</v>
      </c>
      <c r="I18" s="25"/>
      <c r="J18" s="9">
        <v>3.5</v>
      </c>
      <c r="K18" s="20">
        <v>3.5</v>
      </c>
      <c r="L18" s="20"/>
      <c r="M18" s="11"/>
      <c r="N18" s="11"/>
      <c r="O18" s="11"/>
    </row>
    <row r="19" spans="1:15" s="1" customFormat="1" ht="47.5" customHeight="1" x14ac:dyDescent="0.35">
      <c r="A19" s="11"/>
      <c r="B19" s="11"/>
      <c r="C19" s="11" t="s">
        <v>45</v>
      </c>
      <c r="D19" s="18" t="s">
        <v>46</v>
      </c>
      <c r="E19" s="18"/>
      <c r="F19" s="18"/>
      <c r="G19" s="4" t="s">
        <v>47</v>
      </c>
      <c r="H19" s="19" t="s">
        <v>48</v>
      </c>
      <c r="I19" s="19"/>
      <c r="J19" s="9">
        <v>6</v>
      </c>
      <c r="K19" s="20">
        <v>6</v>
      </c>
      <c r="L19" s="20"/>
      <c r="M19" s="11"/>
      <c r="N19" s="11"/>
      <c r="O19" s="11"/>
    </row>
    <row r="20" spans="1:15" s="1" customFormat="1" ht="47.5" customHeight="1" x14ac:dyDescent="0.35">
      <c r="A20" s="11"/>
      <c r="B20" s="11"/>
      <c r="C20" s="11"/>
      <c r="D20" s="18" t="s">
        <v>49</v>
      </c>
      <c r="E20" s="18"/>
      <c r="F20" s="18"/>
      <c r="G20" s="7" t="s">
        <v>50</v>
      </c>
      <c r="H20" s="26">
        <v>0.94</v>
      </c>
      <c r="I20" s="26"/>
      <c r="J20" s="9">
        <v>6</v>
      </c>
      <c r="K20" s="20">
        <v>6</v>
      </c>
      <c r="L20" s="20"/>
      <c r="M20" s="11"/>
      <c r="N20" s="11"/>
      <c r="O20" s="11"/>
    </row>
    <row r="21" spans="1:15" s="1" customFormat="1" ht="47.5" customHeight="1" x14ac:dyDescent="0.35">
      <c r="A21" s="11"/>
      <c r="B21" s="11"/>
      <c r="C21" s="11" t="s">
        <v>51</v>
      </c>
      <c r="D21" s="18" t="s">
        <v>52</v>
      </c>
      <c r="E21" s="18"/>
      <c r="F21" s="18"/>
      <c r="G21" s="4" t="s">
        <v>53</v>
      </c>
      <c r="H21" s="27" t="s">
        <v>54</v>
      </c>
      <c r="I21" s="27"/>
      <c r="J21" s="9">
        <v>4</v>
      </c>
      <c r="K21" s="20">
        <v>4</v>
      </c>
      <c r="L21" s="20"/>
      <c r="M21" s="11"/>
      <c r="N21" s="11"/>
      <c r="O21" s="11"/>
    </row>
    <row r="22" spans="1:15" s="1" customFormat="1" ht="47.5" customHeight="1" x14ac:dyDescent="0.35">
      <c r="A22" s="11"/>
      <c r="B22" s="11"/>
      <c r="C22" s="11"/>
      <c r="D22" s="18" t="s">
        <v>55</v>
      </c>
      <c r="E22" s="18"/>
      <c r="F22" s="18"/>
      <c r="G22" s="4" t="s">
        <v>56</v>
      </c>
      <c r="H22" s="27" t="s">
        <v>44</v>
      </c>
      <c r="I22" s="27"/>
      <c r="J22" s="9">
        <v>4</v>
      </c>
      <c r="K22" s="20">
        <v>4</v>
      </c>
      <c r="L22" s="20"/>
      <c r="M22" s="11"/>
      <c r="N22" s="11"/>
      <c r="O22" s="11"/>
    </row>
    <row r="23" spans="1:15" s="1" customFormat="1" ht="47.5" customHeight="1" x14ac:dyDescent="0.35">
      <c r="A23" s="11"/>
      <c r="B23" s="11"/>
      <c r="C23" s="11"/>
      <c r="D23" s="18" t="s">
        <v>57</v>
      </c>
      <c r="E23" s="18"/>
      <c r="F23" s="18"/>
      <c r="G23" s="4" t="s">
        <v>56</v>
      </c>
      <c r="H23" s="27" t="s">
        <v>44</v>
      </c>
      <c r="I23" s="27"/>
      <c r="J23" s="9">
        <v>4</v>
      </c>
      <c r="K23" s="20">
        <v>4</v>
      </c>
      <c r="L23" s="20"/>
      <c r="M23" s="11"/>
      <c r="N23" s="11"/>
      <c r="O23" s="11"/>
    </row>
    <row r="24" spans="1:15" s="1" customFormat="1" ht="62" customHeight="1" x14ac:dyDescent="0.35">
      <c r="A24" s="11"/>
      <c r="B24" s="11"/>
      <c r="C24" s="4" t="s">
        <v>58</v>
      </c>
      <c r="D24" s="18" t="s">
        <v>59</v>
      </c>
      <c r="E24" s="18"/>
      <c r="F24" s="18"/>
      <c r="G24" s="4" t="s">
        <v>69</v>
      </c>
      <c r="H24" s="19" t="s">
        <v>70</v>
      </c>
      <c r="I24" s="19"/>
      <c r="J24" s="9">
        <v>12</v>
      </c>
      <c r="K24" s="20">
        <v>10</v>
      </c>
      <c r="L24" s="20"/>
      <c r="M24" s="11" t="s">
        <v>60</v>
      </c>
      <c r="N24" s="11"/>
      <c r="O24" s="11"/>
    </row>
    <row r="25" spans="1:15" s="1" customFormat="1" ht="47.5" customHeight="1" x14ac:dyDescent="0.35">
      <c r="A25" s="11"/>
      <c r="B25" s="4" t="s">
        <v>71</v>
      </c>
      <c r="C25" s="4" t="s">
        <v>61</v>
      </c>
      <c r="D25" s="18" t="s">
        <v>62</v>
      </c>
      <c r="E25" s="18"/>
      <c r="F25" s="18"/>
      <c r="G25" s="4" t="s">
        <v>50</v>
      </c>
      <c r="H25" s="26">
        <v>1</v>
      </c>
      <c r="I25" s="26"/>
      <c r="J25" s="9">
        <v>30</v>
      </c>
      <c r="K25" s="20">
        <v>28</v>
      </c>
      <c r="L25" s="20"/>
      <c r="M25" s="11"/>
      <c r="N25" s="11"/>
      <c r="O25" s="11"/>
    </row>
    <row r="26" spans="1:15" s="1" customFormat="1" ht="47.5" customHeight="1" x14ac:dyDescent="0.35">
      <c r="A26" s="11"/>
      <c r="B26" s="4" t="s">
        <v>63</v>
      </c>
      <c r="C26" s="4" t="s">
        <v>64</v>
      </c>
      <c r="D26" s="18" t="s">
        <v>65</v>
      </c>
      <c r="E26" s="18"/>
      <c r="F26" s="18"/>
      <c r="G26" s="4" t="s">
        <v>50</v>
      </c>
      <c r="H26" s="26">
        <v>1</v>
      </c>
      <c r="I26" s="26"/>
      <c r="J26" s="9">
        <v>10</v>
      </c>
      <c r="K26" s="20">
        <v>10</v>
      </c>
      <c r="L26" s="20"/>
      <c r="M26" s="11"/>
      <c r="N26" s="11"/>
      <c r="O26" s="11"/>
    </row>
    <row r="27" spans="1:15" s="2" customFormat="1" ht="47.5" customHeight="1" x14ac:dyDescent="0.35">
      <c r="A27" s="31" t="s">
        <v>66</v>
      </c>
      <c r="B27" s="31"/>
      <c r="C27" s="31"/>
      <c r="D27" s="31"/>
      <c r="E27" s="31"/>
      <c r="F27" s="31"/>
      <c r="G27" s="31"/>
      <c r="H27" s="31"/>
      <c r="I27" s="31"/>
      <c r="J27" s="8">
        <v>100</v>
      </c>
      <c r="K27" s="32">
        <f>SUM(K15:L26)+N7</f>
        <v>93.715468940316683</v>
      </c>
      <c r="L27" s="31"/>
      <c r="M27" s="33" t="s">
        <v>67</v>
      </c>
      <c r="N27" s="33"/>
      <c r="O27" s="33"/>
    </row>
    <row r="28" spans="1:15" ht="39.5" customHeight="1" x14ac:dyDescent="0.3">
      <c r="A28" s="28" t="s">
        <v>68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ht="39.5" customHeigh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39.5" customHeight="1" x14ac:dyDescent="0.3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 ht="39.5" customHeight="1" x14ac:dyDescent="0.3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 ht="39.5" customHeight="1" x14ac:dyDescent="0.3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 ht="39.5" customHeight="1" x14ac:dyDescent="0.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 ht="39.5" customHeight="1" x14ac:dyDescent="0.3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x14ac:dyDescent="0.3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x14ac:dyDescent="0.3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x14ac:dyDescent="0.3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x14ac:dyDescent="0.3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 x14ac:dyDescent="0.3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 x14ac:dyDescent="0.3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 x14ac:dyDescent="0.3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 x14ac:dyDescent="0.3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</sheetData>
  <mergeCells count="113">
    <mergeCell ref="A28:O42"/>
    <mergeCell ref="A27:I27"/>
    <mergeCell ref="K27:L27"/>
    <mergeCell ref="M27:O27"/>
    <mergeCell ref="A11:A12"/>
    <mergeCell ref="A13:A24"/>
    <mergeCell ref="A25:A26"/>
    <mergeCell ref="B13:B14"/>
    <mergeCell ref="B15:B24"/>
    <mergeCell ref="C13:C14"/>
    <mergeCell ref="C15:C18"/>
    <mergeCell ref="C19:C20"/>
    <mergeCell ref="C21:C23"/>
    <mergeCell ref="G13:G14"/>
    <mergeCell ref="J13:J14"/>
    <mergeCell ref="H13:I14"/>
    <mergeCell ref="K13:L14"/>
    <mergeCell ref="D13:F14"/>
    <mergeCell ref="M13:O14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2" type="noConversion"/>
  <printOptions horizontalCentered="1"/>
  <pageMargins left="0.27500000000000002" right="0.118055555555556" top="0.27500000000000002" bottom="0.27500000000000002" header="0.15625" footer="0.118055555555556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2023-05-18T13:51:54Z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9FDF3C85C64B4F2EA102B6D34D1894B4_13</vt:lpwstr>
  </property>
</Properties>
</file>