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'自评表（产出及效果部分）'!$A$1:$O$34</definedName>
  </definedNames>
  <calcPr calcId="144525"/>
</workbook>
</file>

<file path=xl/sharedStrings.xml><?xml version="1.0" encoding="utf-8"?>
<sst xmlns="http://schemas.openxmlformats.org/spreadsheetml/2006/main" count="86" uniqueCount="77">
  <si>
    <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</si>
  <si>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</si>
  <si>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2021年艺术档案管理</t>
  </si>
  <si>
    <t>主管部门</t>
  </si>
  <si>
    <t>北京市文化和旅游局</t>
  </si>
  <si>
    <t>实施单位</t>
  </si>
  <si>
    <t>北京戏曲艺术职业学院</t>
  </si>
  <si>
    <t>项目负责人</t>
  </si>
  <si>
    <t>王晓燕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</si>
  <si>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</si>
  <si>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</si>
  <si>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</si>
  <si>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</si>
  <si>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</si>
  <si>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</si>
  <si>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</si>
  <si>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</si>
  <si>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</si>
  <si>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</si>
  <si>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</si>
  <si>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</si>
  <si>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</si>
  <si>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</si>
  <si>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</si>
  <si>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</si>
  <si>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将已完成数字化的纸质档案核查比对后重新归档；采集档案资料的电子数据，挂接到服务器中；旧书资料归档立卷；制作电子目录及纸质目录。</t>
  </si>
  <si>
    <t>已完成数字化的纸质档案核查比对后重新归档；采集档案资料的电子数据，挂接到服务器中；旧书资料归档立卷；制作电子目录及纸质目录。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</si>
  <si>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</si>
  <si>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</si>
  <si>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</si>
  <si>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</si>
  <si>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</si>
  <si>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</si>
  <si>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</si>
  <si>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</si>
  <si>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</si>
  <si>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纸质档案与电子数据比对核查 剧本数量</t>
  </si>
  <si>
    <t>200册</t>
  </si>
  <si>
    <t>遗漏资料数字化转换剧本数量</t>
  </si>
  <si>
    <t>300册</t>
  </si>
  <si>
    <t>409册</t>
  </si>
  <si>
    <t>纸质归档数量</t>
  </si>
  <si>
    <t xml:space="preserve"> 200卷</t>
  </si>
  <si>
    <t>1364卷</t>
  </si>
  <si>
    <t>艺术档案是由于旧杂志、图书比老剧本易于整理，因此完成数量较多</t>
  </si>
  <si>
    <t xml:space="preserve">补充电子数据服务器挂接数量 </t>
  </si>
  <si>
    <t>2000条</t>
  </si>
  <si>
    <t>409册4058条</t>
  </si>
  <si>
    <t>本年度扫描挂接电子数据以出版物居多，且单本页数较往年扫描的手抄本多，实际完成数量远超年度指标</t>
  </si>
  <si>
    <t>补充电子目录数量</t>
  </si>
  <si>
    <t>3000条</t>
  </si>
  <si>
    <t>4058条</t>
  </si>
  <si>
    <t>纸质目录数量</t>
  </si>
  <si>
    <t xml:space="preserve"> 1册</t>
  </si>
  <si>
    <t>质量指标</t>
  </si>
  <si>
    <t>艺术档案质量</t>
  </si>
  <si>
    <t>达到档案管理要求</t>
  </si>
  <si>
    <t>达成年度指标</t>
  </si>
  <si>
    <t>时效指标</t>
  </si>
  <si>
    <t>项目完成时间</t>
  </si>
  <si>
    <t>2021年12月底前</t>
  </si>
  <si>
    <t>2021年11月</t>
  </si>
  <si>
    <t>成本指标</t>
  </si>
  <si>
    <t>项目预算控制总额</t>
  </si>
  <si>
    <t>10万元</t>
  </si>
  <si>
    <t>效益指标（30分）</t>
  </si>
  <si>
    <t>社会效益指标</t>
  </si>
  <si>
    <t>加强艺术档案规范化管理，提高艺术档案管理水平</t>
  </si>
  <si>
    <t>效果显著</t>
  </si>
  <si>
    <t>为学院教学、科研提供参考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</si>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</sst>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 "/>
    <numFmt numFmtId="177" formatCode="0.0000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11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0" borderId="20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14" borderId="22" applyNumberFormat="0" applyAlignment="0" applyProtection="0">
      <alignment vertical="center"/>
    </xf>
    <xf numFmtId="0" fontId="25" fillId="14" borderId="21" applyNumberFormat="0" applyAlignment="0" applyProtection="0">
      <alignment vertical="center"/>
    </xf>
    <xf numFmtId="0" fontId="16" fillId="9" borderId="19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10" fontId="4" fillId="0" borderId="2" xfId="11" applyNumberFormat="1" applyFont="1" applyFill="1" applyBorder="1" applyAlignment="1">
      <alignment horizontal="center" vertical="center" wrapText="1"/>
    </xf>
    <xf numFmtId="10" fontId="4" fillId="0" borderId="3" xfId="11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0" zoomScalePageLayoutView="91" zoomScaleNormal="91" workbookViewId="0">
      <selection activeCell="A1" sqref="A1:O1"/>
    </sheetView>
  </sheetViews>
  <sheetFormatPr defaultColWidth="9" defaultRowHeight="13.5"/>
  <cols>
    <col min="1" max="1" width="9.55833333333333" style="2" customWidth="1"/>
    <col min="2" max="2" width="10.2166666666667" style="2" customWidth="1"/>
    <col min="3" max="3" width="10" style="2" customWidth="1"/>
    <col min="4" max="4" width="10.2166666666667" style="2" customWidth="1"/>
    <col min="5" max="5" width="11.2166666666667" style="2" customWidth="1"/>
    <col min="6" max="6" width="3.21666666666667" style="2" customWidth="1"/>
    <col min="7" max="7" width="18" style="2" customWidth="1"/>
    <col min="8" max="8" width="9.775" style="2" customWidth="1"/>
    <col min="9" max="9" width="10.2166666666667" style="2" customWidth="1"/>
    <col min="10" max="10" width="6.44166666666667" style="2" customWidth="1"/>
    <col min="11" max="11" width="14.5583333333333" style="2" customWidth="1"/>
    <col min="12" max="12" width="9.21666666666667" style="2" customWidth="1"/>
    <col min="13" max="13" width="12.2166666666667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25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25"/>
      <c r="J4" s="5">
        <v>67582509</v>
      </c>
      <c r="K4" s="5"/>
      <c r="L4" s="5"/>
      <c r="M4" s="5"/>
      <c r="N4" s="5"/>
      <c r="O4" s="5"/>
    </row>
    <row r="5" ht="14.25" customHeight="1" spans="1:15">
      <c r="A5" s="5" t="s">
        <v>10</v>
      </c>
      <c r="B5" s="5"/>
      <c r="C5" s="5"/>
      <c r="D5" s="5"/>
      <c r="E5" s="5" t="s">
        <v>11</v>
      </c>
      <c r="F5" s="5" t="s">
        <v>12</v>
      </c>
      <c r="G5" s="5"/>
      <c r="H5" s="6" t="s">
        <v>13</v>
      </c>
      <c r="I5" s="25"/>
      <c r="J5" s="6" t="s">
        <v>14</v>
      </c>
      <c r="K5" s="25"/>
      <c r="L5" s="5" t="s">
        <v>15</v>
      </c>
      <c r="M5" s="25"/>
      <c r="N5" s="6" t="s">
        <v>16</v>
      </c>
      <c r="O5" s="25"/>
    </row>
    <row r="6" spans="1:15">
      <c r="A6" s="5"/>
      <c r="B6" s="5"/>
      <c r="C6" s="7" t="s">
        <v>17</v>
      </c>
      <c r="D6" s="7"/>
      <c r="E6" s="8">
        <f>E7+E8+E9</f>
        <v>10</v>
      </c>
      <c r="F6" s="9">
        <f>F7+F8+F9</f>
        <v>10</v>
      </c>
      <c r="G6" s="10"/>
      <c r="H6" s="9">
        <f>H7+H8+H9</f>
        <v>10</v>
      </c>
      <c r="I6" s="10"/>
      <c r="J6" s="6">
        <v>10</v>
      </c>
      <c r="K6" s="25"/>
      <c r="L6" s="26">
        <f>H6/F6</f>
        <v>1</v>
      </c>
      <c r="M6" s="27"/>
      <c r="N6" s="28">
        <f>L6*J6</f>
        <v>10</v>
      </c>
      <c r="O6" s="29"/>
    </row>
    <row r="7" spans="1:15">
      <c r="A7" s="5"/>
      <c r="B7" s="5"/>
      <c r="C7" s="5" t="s">
        <v>18</v>
      </c>
      <c r="D7" s="5"/>
      <c r="E7" s="8">
        <v>0</v>
      </c>
      <c r="F7" s="9">
        <v>0</v>
      </c>
      <c r="G7" s="10"/>
      <c r="H7" s="9">
        <v>0</v>
      </c>
      <c r="I7" s="10"/>
      <c r="J7" s="30">
        <v>0</v>
      </c>
      <c r="K7" s="31"/>
      <c r="L7" s="26">
        <v>0</v>
      </c>
      <c r="M7" s="27"/>
      <c r="N7" s="6" t="s">
        <v>19</v>
      </c>
      <c r="O7" s="25"/>
    </row>
    <row r="8" ht="18" customHeight="1" spans="1:15">
      <c r="A8" s="5"/>
      <c r="B8" s="5"/>
      <c r="C8" s="5" t="s">
        <v>20</v>
      </c>
      <c r="D8" s="5"/>
      <c r="E8" s="8">
        <v>0</v>
      </c>
      <c r="F8" s="9">
        <v>0</v>
      </c>
      <c r="G8" s="10"/>
      <c r="H8" s="9">
        <v>0</v>
      </c>
      <c r="I8" s="10"/>
      <c r="J8" s="30">
        <v>0</v>
      </c>
      <c r="K8" s="31"/>
      <c r="L8" s="32">
        <v>0</v>
      </c>
      <c r="M8" s="33"/>
      <c r="N8" s="6" t="s">
        <v>19</v>
      </c>
      <c r="O8" s="25"/>
    </row>
    <row r="9" ht="22.05" customHeight="1" spans="1:15">
      <c r="A9" s="5"/>
      <c r="B9" s="5"/>
      <c r="C9" s="5" t="s">
        <v>21</v>
      </c>
      <c r="D9" s="5"/>
      <c r="E9" s="8">
        <v>10</v>
      </c>
      <c r="F9" s="9">
        <v>10</v>
      </c>
      <c r="G9" s="10"/>
      <c r="H9" s="9">
        <v>10</v>
      </c>
      <c r="I9" s="10"/>
      <c r="J9" s="6">
        <v>10</v>
      </c>
      <c r="K9" s="25"/>
      <c r="L9" s="26">
        <f>H9/F9</f>
        <v>1</v>
      </c>
      <c r="M9" s="27"/>
      <c r="N9" s="28">
        <f>L9*J9</f>
        <v>10</v>
      </c>
      <c r="O9" s="29"/>
    </row>
    <row r="10" spans="1:15">
      <c r="A10" s="5" t="s">
        <v>22</v>
      </c>
      <c r="B10" s="5" t="s">
        <v>23</v>
      </c>
      <c r="C10" s="5"/>
      <c r="D10" s="5"/>
      <c r="E10" s="5"/>
      <c r="F10" s="5"/>
      <c r="G10" s="5"/>
      <c r="H10" s="5" t="s">
        <v>24</v>
      </c>
      <c r="I10" s="5"/>
      <c r="J10" s="5"/>
      <c r="K10" s="5"/>
      <c r="L10" s="5"/>
      <c r="M10" s="5"/>
      <c r="N10" s="5"/>
      <c r="O10" s="5"/>
    </row>
    <row r="11" ht="73.95" customHeight="1" spans="1:15">
      <c r="A11" s="5"/>
      <c r="B11" s="11" t="s">
        <v>25</v>
      </c>
      <c r="C11" s="11"/>
      <c r="D11" s="11"/>
      <c r="E11" s="11"/>
      <c r="F11" s="11"/>
      <c r="G11" s="11"/>
      <c r="H11" s="7" t="s">
        <v>26</v>
      </c>
      <c r="I11" s="7"/>
      <c r="J11" s="7"/>
      <c r="K11" s="7"/>
      <c r="L11" s="7"/>
      <c r="M11" s="7"/>
      <c r="N11" s="7"/>
      <c r="O11" s="7"/>
    </row>
    <row r="12" ht="16.5" customHeight="1" spans="1:15">
      <c r="A12" s="5" t="s">
        <v>27</v>
      </c>
      <c r="B12" s="5" t="s">
        <v>28</v>
      </c>
      <c r="C12" s="5" t="s">
        <v>29</v>
      </c>
      <c r="D12" s="5" t="s">
        <v>30</v>
      </c>
      <c r="E12" s="5"/>
      <c r="F12" s="5"/>
      <c r="G12" s="5" t="s">
        <v>31</v>
      </c>
      <c r="H12" s="12" t="s">
        <v>32</v>
      </c>
      <c r="I12" s="34"/>
      <c r="J12" s="18" t="s">
        <v>14</v>
      </c>
      <c r="K12" s="5" t="s">
        <v>16</v>
      </c>
      <c r="L12" s="5"/>
      <c r="M12" s="5" t="s">
        <v>33</v>
      </c>
      <c r="N12" s="5"/>
      <c r="O12" s="5"/>
    </row>
    <row r="13" ht="7.5" customHeight="1" spans="1:15">
      <c r="A13" s="5"/>
      <c r="B13" s="5"/>
      <c r="C13" s="5"/>
      <c r="D13" s="5"/>
      <c r="E13" s="5"/>
      <c r="F13" s="5"/>
      <c r="G13" s="5"/>
      <c r="H13" s="13"/>
      <c r="I13" s="35"/>
      <c r="J13" s="36"/>
      <c r="K13" s="18"/>
      <c r="L13" s="18"/>
      <c r="M13" s="5"/>
      <c r="N13" s="5"/>
      <c r="O13" s="5"/>
    </row>
    <row r="14" ht="27" customHeight="1" spans="1:15">
      <c r="A14" s="5"/>
      <c r="B14" s="5" t="s">
        <v>34</v>
      </c>
      <c r="C14" s="5" t="s">
        <v>35</v>
      </c>
      <c r="D14" s="11" t="s">
        <v>36</v>
      </c>
      <c r="E14" s="11"/>
      <c r="F14" s="11"/>
      <c r="G14" s="6" t="s">
        <v>37</v>
      </c>
      <c r="H14" s="5" t="s">
        <v>37</v>
      </c>
      <c r="I14" s="6"/>
      <c r="J14" s="5">
        <v>3</v>
      </c>
      <c r="K14" s="5">
        <v>3</v>
      </c>
      <c r="L14" s="5"/>
      <c r="M14" s="25"/>
      <c r="N14" s="25"/>
      <c r="O14" s="5"/>
    </row>
    <row r="15" ht="25.95" customHeight="1" spans="1:15">
      <c r="A15" s="5"/>
      <c r="B15" s="5"/>
      <c r="C15" s="5"/>
      <c r="D15" s="11" t="s">
        <v>38</v>
      </c>
      <c r="E15" s="11"/>
      <c r="F15" s="11"/>
      <c r="G15" s="6" t="s">
        <v>39</v>
      </c>
      <c r="H15" s="5" t="s">
        <v>40</v>
      </c>
      <c r="I15" s="6"/>
      <c r="J15" s="5">
        <v>3</v>
      </c>
      <c r="K15" s="5">
        <v>3</v>
      </c>
      <c r="L15" s="5"/>
      <c r="M15" s="25"/>
      <c r="N15" s="25"/>
      <c r="O15" s="5"/>
    </row>
    <row r="16" ht="25.95" customHeight="1" spans="1:15">
      <c r="A16" s="5"/>
      <c r="B16" s="5"/>
      <c r="C16" s="5"/>
      <c r="D16" s="11" t="s">
        <v>41</v>
      </c>
      <c r="E16" s="11"/>
      <c r="F16" s="11"/>
      <c r="G16" s="6" t="s">
        <v>42</v>
      </c>
      <c r="H16" s="6" t="s">
        <v>43</v>
      </c>
      <c r="I16" s="25"/>
      <c r="J16" s="5">
        <v>3</v>
      </c>
      <c r="K16" s="5">
        <v>2.1</v>
      </c>
      <c r="L16" s="5"/>
      <c r="M16" s="25" t="s">
        <v>44</v>
      </c>
      <c r="N16" s="25"/>
      <c r="O16" s="5"/>
    </row>
    <row r="17" ht="25.95" customHeight="1" spans="1:15">
      <c r="A17" s="5"/>
      <c r="B17" s="5"/>
      <c r="C17" s="5"/>
      <c r="D17" s="11" t="s">
        <v>45</v>
      </c>
      <c r="E17" s="11"/>
      <c r="F17" s="11"/>
      <c r="G17" s="6" t="s">
        <v>46</v>
      </c>
      <c r="H17" s="5" t="s">
        <v>47</v>
      </c>
      <c r="I17" s="6"/>
      <c r="J17" s="5">
        <v>3</v>
      </c>
      <c r="K17" s="5">
        <v>3</v>
      </c>
      <c r="L17" s="5"/>
      <c r="M17" s="25" t="s">
        <v>48</v>
      </c>
      <c r="N17" s="25"/>
      <c r="O17" s="5"/>
    </row>
    <row r="18" ht="25.95" customHeight="1" spans="1:15">
      <c r="A18" s="5"/>
      <c r="B18" s="5"/>
      <c r="C18" s="5"/>
      <c r="D18" s="11" t="s">
        <v>49</v>
      </c>
      <c r="E18" s="11"/>
      <c r="F18" s="11"/>
      <c r="G18" s="6" t="s">
        <v>50</v>
      </c>
      <c r="H18" s="5" t="s">
        <v>51</v>
      </c>
      <c r="I18" s="6"/>
      <c r="J18" s="5">
        <v>1</v>
      </c>
      <c r="K18" s="5">
        <v>1</v>
      </c>
      <c r="L18" s="5"/>
      <c r="M18" s="25"/>
      <c r="N18" s="25"/>
      <c r="O18" s="5"/>
    </row>
    <row r="19" ht="25.95" customHeight="1" spans="1:15">
      <c r="A19" s="5"/>
      <c r="B19" s="5"/>
      <c r="C19" s="5"/>
      <c r="D19" s="11" t="s">
        <v>52</v>
      </c>
      <c r="E19" s="11"/>
      <c r="F19" s="11"/>
      <c r="G19" s="6" t="s">
        <v>53</v>
      </c>
      <c r="H19" s="5" t="s">
        <v>53</v>
      </c>
      <c r="I19" s="6"/>
      <c r="J19" s="5">
        <v>1</v>
      </c>
      <c r="K19" s="5">
        <v>1</v>
      </c>
      <c r="L19" s="5"/>
      <c r="M19" s="25"/>
      <c r="N19" s="25"/>
      <c r="O19" s="5"/>
    </row>
    <row r="20" ht="27" customHeight="1" spans="1:15">
      <c r="A20" s="5"/>
      <c r="B20" s="5"/>
      <c r="C20" s="5" t="s">
        <v>54</v>
      </c>
      <c r="D20" s="11" t="s">
        <v>55</v>
      </c>
      <c r="E20" s="11"/>
      <c r="F20" s="11"/>
      <c r="G20" s="14" t="s">
        <v>56</v>
      </c>
      <c r="H20" s="15" t="s">
        <v>57</v>
      </c>
      <c r="I20" s="6"/>
      <c r="J20" s="5">
        <v>12</v>
      </c>
      <c r="K20" s="5">
        <v>12</v>
      </c>
      <c r="L20" s="5"/>
      <c r="M20" s="25"/>
      <c r="N20" s="25"/>
      <c r="O20" s="5"/>
    </row>
    <row r="21" ht="36" customHeight="1" spans="1:15">
      <c r="A21" s="5"/>
      <c r="B21" s="5"/>
      <c r="C21" s="5" t="s">
        <v>58</v>
      </c>
      <c r="D21" s="11" t="s">
        <v>59</v>
      </c>
      <c r="E21" s="11"/>
      <c r="F21" s="11"/>
      <c r="G21" s="6" t="s">
        <v>60</v>
      </c>
      <c r="H21" s="16" t="s">
        <v>61</v>
      </c>
      <c r="I21" s="37"/>
      <c r="J21" s="5">
        <v>12</v>
      </c>
      <c r="K21" s="5">
        <v>12</v>
      </c>
      <c r="L21" s="5"/>
      <c r="M21" s="25"/>
      <c r="N21" s="25"/>
      <c r="O21" s="5"/>
    </row>
    <row r="22" ht="20.25" customHeight="1" spans="1:15">
      <c r="A22" s="5"/>
      <c r="B22" s="5"/>
      <c r="C22" s="12" t="s">
        <v>62</v>
      </c>
      <c r="D22" s="11" t="s">
        <v>63</v>
      </c>
      <c r="E22" s="11"/>
      <c r="F22" s="11"/>
      <c r="G22" s="17" t="s">
        <v>64</v>
      </c>
      <c r="H22" s="6" t="s">
        <v>64</v>
      </c>
      <c r="I22" s="17"/>
      <c r="J22" s="5">
        <v>12</v>
      </c>
      <c r="K22" s="38">
        <v>12</v>
      </c>
      <c r="L22" s="38"/>
      <c r="M22" s="17"/>
      <c r="N22" s="17"/>
      <c r="O22" s="25"/>
    </row>
    <row r="23" ht="46.05" customHeight="1" spans="1:15">
      <c r="A23" s="5"/>
      <c r="B23" s="18" t="s">
        <v>65</v>
      </c>
      <c r="C23" s="18" t="s">
        <v>66</v>
      </c>
      <c r="D23" s="11" t="s">
        <v>67</v>
      </c>
      <c r="E23" s="11"/>
      <c r="F23" s="11"/>
      <c r="G23" s="6" t="s">
        <v>68</v>
      </c>
      <c r="H23" s="19" t="s">
        <v>57</v>
      </c>
      <c r="I23" s="39"/>
      <c r="J23" s="5">
        <v>15</v>
      </c>
      <c r="K23" s="5">
        <v>15</v>
      </c>
      <c r="L23" s="5"/>
      <c r="M23" s="25"/>
      <c r="N23" s="25"/>
      <c r="O23" s="5"/>
    </row>
    <row r="24" ht="46.05" customHeight="1" spans="1:15">
      <c r="A24" s="5"/>
      <c r="B24" s="19"/>
      <c r="C24" s="19"/>
      <c r="D24" s="11" t="s">
        <v>69</v>
      </c>
      <c r="E24" s="11"/>
      <c r="F24" s="11"/>
      <c r="G24" s="6" t="s">
        <v>68</v>
      </c>
      <c r="H24" s="19" t="s">
        <v>57</v>
      </c>
      <c r="I24" s="39"/>
      <c r="J24" s="5">
        <v>15</v>
      </c>
      <c r="K24" s="5">
        <v>15</v>
      </c>
      <c r="L24" s="5"/>
      <c r="M24" s="25"/>
      <c r="N24" s="25"/>
      <c r="O24" s="5"/>
    </row>
    <row r="25" ht="34.8" customHeight="1" spans="1:15">
      <c r="A25" s="5"/>
      <c r="B25" s="5" t="s">
        <v>70</v>
      </c>
      <c r="C25" s="5" t="s">
        <v>71</v>
      </c>
      <c r="D25" s="11" t="s">
        <v>72</v>
      </c>
      <c r="E25" s="11"/>
      <c r="F25" s="11"/>
      <c r="G25" s="6" t="s">
        <v>73</v>
      </c>
      <c r="H25" s="15">
        <v>0.94</v>
      </c>
      <c r="I25" s="14"/>
      <c r="J25" s="5">
        <v>10</v>
      </c>
      <c r="K25" s="5">
        <v>10</v>
      </c>
      <c r="L25" s="5"/>
      <c r="M25" s="40"/>
      <c r="N25" s="40"/>
      <c r="O25" s="40"/>
    </row>
    <row r="26" s="1" customFormat="1" ht="19.5" customHeight="1" spans="1:15">
      <c r="A26" s="20" t="s">
        <v>74</v>
      </c>
      <c r="B26" s="21"/>
      <c r="C26" s="21"/>
      <c r="D26" s="21"/>
      <c r="E26" s="21"/>
      <c r="F26" s="21"/>
      <c r="G26" s="21"/>
      <c r="H26" s="21"/>
      <c r="I26" s="41"/>
      <c r="J26" s="42">
        <f>SUM(J14:J25)+J6</f>
        <v>100</v>
      </c>
      <c r="K26" s="43">
        <f>SUM(K14:L25)+N6</f>
        <v>99.1</v>
      </c>
      <c r="L26" s="42"/>
      <c r="M26" s="40" t="s">
        <v>75</v>
      </c>
      <c r="N26" s="40"/>
      <c r="O26" s="40"/>
    </row>
    <row r="27" spans="1:15">
      <c r="A27" s="22" t="s">
        <v>76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</sheetData>
  <mergeCells count="112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0:A11"/>
    <mergeCell ref="A12:A25"/>
    <mergeCell ref="B12:B13"/>
    <mergeCell ref="B14:B22"/>
    <mergeCell ref="B23:B24"/>
    <mergeCell ref="C12:C13"/>
    <mergeCell ref="C14:C19"/>
    <mergeCell ref="C23:C24"/>
    <mergeCell ref="G12:G13"/>
    <mergeCell ref="J12:J13"/>
    <mergeCell ref="A27:O41"/>
    <mergeCell ref="D12:F13"/>
    <mergeCell ref="M12:O13"/>
    <mergeCell ref="A5:B9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